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ena\OneDrive\Documentos\12VO SEMETRE\Práctica profesional\Comunas\Entrega\"/>
    </mc:Choice>
  </mc:AlternateContent>
  <xr:revisionPtr revIDLastSave="0" documentId="13_ncr:1_{EDB1EDEA-DC94-407D-B230-C41507786846}" xr6:coauthVersionLast="45" xr6:coauthVersionMax="45" xr10:uidLastSave="{00000000-0000-0000-0000-000000000000}"/>
  <bookViews>
    <workbookView xWindow="-108" yWindow="-108" windowWidth="23256" windowHeight="12576" xr2:uid="{C10DE9C0-2959-4A3B-B587-2883A8AD7B50}"/>
  </bookViews>
  <sheets>
    <sheet name="Alturas comunas" sheetId="1" r:id="rId1"/>
    <sheet name="La Higuera" sheetId="2" r:id="rId2"/>
    <sheet name="La Serena" sheetId="3" r:id="rId3"/>
    <sheet name="Vicuña" sheetId="4" r:id="rId4"/>
    <sheet name="Coquimbo" sheetId="5" r:id="rId5"/>
    <sheet name="Andacollo" sheetId="10" r:id="rId6"/>
    <sheet name="Río Hurtado" sheetId="6" r:id="rId7"/>
    <sheet name="Ovalle" sheetId="12" r:id="rId8"/>
    <sheet name="Monte Patria" sheetId="8" r:id="rId9"/>
    <sheet name="Punitaqui" sheetId="11" r:id="rId10"/>
    <sheet name="Combarbalá" sheetId="13" r:id="rId11"/>
    <sheet name="Canela" sheetId="9" r:id="rId12"/>
    <sheet name="Illapel" sheetId="14" r:id="rId13"/>
    <sheet name="Salamanca" sheetId="16" r:id="rId14"/>
    <sheet name="Los Vilos" sheetId="7" r:id="rId15"/>
    <sheet name="TOTAL" sheetId="18" r:id="rId16"/>
  </sheets>
  <definedNames>
    <definedName name="_xlnm._FilterDatabase" localSheetId="1" hidden="1">'La Higuera'!$A$1:$G$102</definedName>
    <definedName name="_xlnm._FilterDatabase" localSheetId="8" hidden="1">'Monte Patria'!$B$1:$H$1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  <c r="C3" i="18"/>
  <c r="C4" i="18"/>
  <c r="C5" i="18"/>
  <c r="C6" i="18"/>
  <c r="C7" i="18"/>
  <c r="C9" i="18"/>
  <c r="C10" i="18"/>
  <c r="C11" i="18"/>
  <c r="C12" i="18"/>
  <c r="C13" i="18"/>
  <c r="C14" i="18"/>
  <c r="C15" i="18"/>
  <c r="C16" i="18"/>
  <c r="C17" i="18"/>
  <c r="D3" i="18" l="1"/>
  <c r="D4" i="18"/>
  <c r="D5" i="18"/>
  <c r="D6" i="18"/>
  <c r="D7" i="18"/>
  <c r="D9" i="18"/>
  <c r="D10" i="18"/>
  <c r="D11" i="18"/>
  <c r="D12" i="18"/>
  <c r="D13" i="18"/>
  <c r="D14" i="18"/>
  <c r="D15" i="18"/>
  <c r="D16" i="18"/>
  <c r="D17" i="18"/>
  <c r="H83" i="13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2" i="13"/>
  <c r="G83" i="13"/>
  <c r="G47" i="5"/>
  <c r="H188" i="12"/>
  <c r="G188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2" i="12"/>
  <c r="H66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2" i="16"/>
  <c r="G66" i="16"/>
  <c r="H89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3" i="14"/>
  <c r="H2" i="14"/>
  <c r="G89" i="14"/>
  <c r="H110" i="11"/>
  <c r="G110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2" i="11"/>
  <c r="D18" i="18" l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4" i="1"/>
  <c r="H104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2" i="10"/>
  <c r="G104" i="10"/>
  <c r="H84" i="9" l="1"/>
  <c r="G84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2" i="9"/>
  <c r="G26" i="8" l="1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" i="8"/>
  <c r="H13" i="7"/>
  <c r="G13" i="7"/>
  <c r="H3" i="7"/>
  <c r="H4" i="7"/>
  <c r="H5" i="7"/>
  <c r="H6" i="7"/>
  <c r="H7" i="7"/>
  <c r="H8" i="7"/>
  <c r="H9" i="7"/>
  <c r="H10" i="7"/>
  <c r="H11" i="7"/>
  <c r="H12" i="7"/>
  <c r="H2" i="7"/>
  <c r="H48" i="6"/>
  <c r="G48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2" i="6"/>
  <c r="H47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2" i="5"/>
  <c r="G66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2" i="4"/>
  <c r="H66" i="4" s="1"/>
  <c r="H26" i="8" l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4" i="1"/>
  <c r="K77" i="1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2" i="3"/>
  <c r="G104" i="3"/>
  <c r="K75" i="1"/>
  <c r="K76" i="1"/>
  <c r="K74" i="1"/>
  <c r="K72" i="1"/>
  <c r="K73" i="1"/>
  <c r="H104" i="3" l="1"/>
  <c r="H102" i="2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G102" i="2" l="1"/>
  <c r="W24" i="1" l="1"/>
  <c r="W23" i="1"/>
  <c r="W15" i="1"/>
  <c r="W16" i="1"/>
  <c r="W17" i="1"/>
  <c r="W18" i="1"/>
  <c r="W19" i="1"/>
  <c r="W20" i="1"/>
  <c r="W21" i="1"/>
  <c r="W22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AA14" i="1" l="1"/>
  <c r="W14" i="1"/>
  <c r="S14" i="1"/>
  <c r="O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14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G3" i="1"/>
  <c r="G14" i="1" l="1"/>
  <c r="C14" i="1"/>
</calcChain>
</file>

<file path=xl/sharedStrings.xml><?xml version="1.0" encoding="utf-8"?>
<sst xmlns="http://schemas.openxmlformats.org/spreadsheetml/2006/main" count="4860" uniqueCount="2803">
  <si>
    <t>Las Higueras</t>
  </si>
  <si>
    <t>Botadero 1</t>
  </si>
  <si>
    <t>Botadero 2</t>
  </si>
  <si>
    <t>Botadero 3</t>
  </si>
  <si>
    <t>N° Botadero</t>
  </si>
  <si>
    <t>Base</t>
  </si>
  <si>
    <t>Altura</t>
  </si>
  <si>
    <t>Botadero 4</t>
  </si>
  <si>
    <t>Botadero 5</t>
  </si>
  <si>
    <t>Botadero 6</t>
  </si>
  <si>
    <t>Botadero 7</t>
  </si>
  <si>
    <t>Botadero 8</t>
  </si>
  <si>
    <t>Botadero 9</t>
  </si>
  <si>
    <t>Botadero 10</t>
  </si>
  <si>
    <t>Botadero 11</t>
  </si>
  <si>
    <t>Botadero 12</t>
  </si>
  <si>
    <t>Botadero 13</t>
  </si>
  <si>
    <t>Botadero 14</t>
  </si>
  <si>
    <t>Botadero 15</t>
  </si>
  <si>
    <t>Botadero 16</t>
  </si>
  <si>
    <t>Botadero 17</t>
  </si>
  <si>
    <t>Botadero 18</t>
  </si>
  <si>
    <t>Botadero 19</t>
  </si>
  <si>
    <t>Botadero 20</t>
  </si>
  <si>
    <t>Botadero 21</t>
  </si>
  <si>
    <t>Botadero 22</t>
  </si>
  <si>
    <t>Botadero 23</t>
  </si>
  <si>
    <t>Botadero 24</t>
  </si>
  <si>
    <t>Botadero 25</t>
  </si>
  <si>
    <t>Botadero 26</t>
  </si>
  <si>
    <t>Botadero 27</t>
  </si>
  <si>
    <t>Botadero 28</t>
  </si>
  <si>
    <t>Botadero 29</t>
  </si>
  <si>
    <t>Botadero 30</t>
  </si>
  <si>
    <t>Botadero 31</t>
  </si>
  <si>
    <t>Botadero 32</t>
  </si>
  <si>
    <t>Botadero 33</t>
  </si>
  <si>
    <t>Botadero 34</t>
  </si>
  <si>
    <t>Botadero 35</t>
  </si>
  <si>
    <t>Botadero 36</t>
  </si>
  <si>
    <t>Botadero 37</t>
  </si>
  <si>
    <t>Botadero 38</t>
  </si>
  <si>
    <t>Botadero 39</t>
  </si>
  <si>
    <t>Botadero 40</t>
  </si>
  <si>
    <t>Botadero 41</t>
  </si>
  <si>
    <t>Botadero 42</t>
  </si>
  <si>
    <t>Botadero 43</t>
  </si>
  <si>
    <t>Botadero 44</t>
  </si>
  <si>
    <t>Botadero 45</t>
  </si>
  <si>
    <t>Botadero 46</t>
  </si>
  <si>
    <t>Botadero 47</t>
  </si>
  <si>
    <t>Botadero 48</t>
  </si>
  <si>
    <t>Botadero 49</t>
  </si>
  <si>
    <t>Botadero 50</t>
  </si>
  <si>
    <t>Botadero 51</t>
  </si>
  <si>
    <t>Botadero 52</t>
  </si>
  <si>
    <t>Botadero 53</t>
  </si>
  <si>
    <t>Botadero 54</t>
  </si>
  <si>
    <t>Botadero 55</t>
  </si>
  <si>
    <t>Botadero 56</t>
  </si>
  <si>
    <t>Botadero 57</t>
  </si>
  <si>
    <t>Botadero 58</t>
  </si>
  <si>
    <t>Botadero 59</t>
  </si>
  <si>
    <t>Botadero 60</t>
  </si>
  <si>
    <t>Botadero 61</t>
  </si>
  <si>
    <t>Botadero 62</t>
  </si>
  <si>
    <t>Botadero 63</t>
  </si>
  <si>
    <t>Botadero 64</t>
  </si>
  <si>
    <t>Botadero 65</t>
  </si>
  <si>
    <t>Botadero 66</t>
  </si>
  <si>
    <t>Botadero 67</t>
  </si>
  <si>
    <t>Botadero 68</t>
  </si>
  <si>
    <t>Botadero 69</t>
  </si>
  <si>
    <t>Botadero 70</t>
  </si>
  <si>
    <t>Botadero 71</t>
  </si>
  <si>
    <t>Botadero 72</t>
  </si>
  <si>
    <t>Botadero 73</t>
  </si>
  <si>
    <t>Botadero 74</t>
  </si>
  <si>
    <t>Botadero 75</t>
  </si>
  <si>
    <t>Botadero 76</t>
  </si>
  <si>
    <t>Botadero 77</t>
  </si>
  <si>
    <t>Botadero 78</t>
  </si>
  <si>
    <t>Botadero 79</t>
  </si>
  <si>
    <t>Botadero 80</t>
  </si>
  <si>
    <t>Botadero 81</t>
  </si>
  <si>
    <t>Botadero 82</t>
  </si>
  <si>
    <t>Botadero 83</t>
  </si>
  <si>
    <t>Botadero 84</t>
  </si>
  <si>
    <t>Botadero 85</t>
  </si>
  <si>
    <t>Botadero 86</t>
  </si>
  <si>
    <t>Botadero 87</t>
  </si>
  <si>
    <t>Botadero 88</t>
  </si>
  <si>
    <t>Botadero 89</t>
  </si>
  <si>
    <t>Botadero 90</t>
  </si>
  <si>
    <t>Botadero 91</t>
  </si>
  <si>
    <t>Botadero 92</t>
  </si>
  <si>
    <t>Botadero 93</t>
  </si>
  <si>
    <t>Botadero 94</t>
  </si>
  <si>
    <t>Botadero 95</t>
  </si>
  <si>
    <t>Botadero 96</t>
  </si>
  <si>
    <t>Botadero 97</t>
  </si>
  <si>
    <t>Botadero 98</t>
  </si>
  <si>
    <t>Botadero 99</t>
  </si>
  <si>
    <t>Botadero 100</t>
  </si>
  <si>
    <t>La Serena</t>
  </si>
  <si>
    <t>Botadero 101</t>
  </si>
  <si>
    <t>Botadero 102</t>
  </si>
  <si>
    <t>Vicuña</t>
  </si>
  <si>
    <t>Coquimbo</t>
  </si>
  <si>
    <t>Río Hurtado</t>
  </si>
  <si>
    <t>Los Vilos</t>
  </si>
  <si>
    <t>Monte Patria</t>
  </si>
  <si>
    <t>Canela</t>
  </si>
  <si>
    <t>Andacollo</t>
  </si>
  <si>
    <t>Punitaqui</t>
  </si>
  <si>
    <t>Botadero 103</t>
  </si>
  <si>
    <t>Botadero 104</t>
  </si>
  <si>
    <t>Botadero 105</t>
  </si>
  <si>
    <t>Botadero 106</t>
  </si>
  <si>
    <t>Botadero 107</t>
  </si>
  <si>
    <t>Botadero 108</t>
  </si>
  <si>
    <t xml:space="preserve"> NOMBRE FAENA</t>
  </si>
  <si>
    <t>RECURSO MINERO</t>
  </si>
  <si>
    <t>UTM NORTE</t>
  </si>
  <si>
    <t>UTM ESTE</t>
  </si>
  <si>
    <t>NÚMERO DE BOTADERO</t>
  </si>
  <si>
    <t>VOLUMEN (m3)</t>
  </si>
  <si>
    <t>6755953.4160</t>
  </si>
  <si>
    <t>295975.8800</t>
  </si>
  <si>
    <t>6755946.7440</t>
  </si>
  <si>
    <t>295911.1080</t>
  </si>
  <si>
    <t>6755961.7230</t>
  </si>
  <si>
    <t>294618.3420</t>
  </si>
  <si>
    <t>6746253.7170</t>
  </si>
  <si>
    <t>294557.5190</t>
  </si>
  <si>
    <t>6745999.6540</t>
  </si>
  <si>
    <t>298316.2050</t>
  </si>
  <si>
    <t>6745771.0020</t>
  </si>
  <si>
    <t>298203.4850</t>
  </si>
  <si>
    <t>6745502.6320</t>
  </si>
  <si>
    <t>300412.7510</t>
  </si>
  <si>
    <t>6745618.9890</t>
  </si>
  <si>
    <t>300459.0910</t>
  </si>
  <si>
    <t>6747168.8870</t>
  </si>
  <si>
    <t>300021.7500</t>
  </si>
  <si>
    <t>6746853.8400</t>
  </si>
  <si>
    <t>279818.0000</t>
  </si>
  <si>
    <t>6745420.0000</t>
  </si>
  <si>
    <t>285925.0000</t>
  </si>
  <si>
    <t>6747479.0000</t>
  </si>
  <si>
    <t>285787.0000</t>
  </si>
  <si>
    <t>6747619.0000</t>
  </si>
  <si>
    <t>285813.0000</t>
  </si>
  <si>
    <t>6748326.0000</t>
  </si>
  <si>
    <t>280596.0000</t>
  </si>
  <si>
    <t>6740541.0000</t>
  </si>
  <si>
    <t>284467.0000</t>
  </si>
  <si>
    <t>6741902.0000</t>
  </si>
  <si>
    <t>336562.0000</t>
  </si>
  <si>
    <t>6760083.0000</t>
  </si>
  <si>
    <t>336690.0000</t>
  </si>
  <si>
    <t>6759937.0000</t>
  </si>
  <si>
    <t>334060.7870</t>
  </si>
  <si>
    <t>6748445.1250</t>
  </si>
  <si>
    <t>322783.3650</t>
  </si>
  <si>
    <t>6741593.7640</t>
  </si>
  <si>
    <t>324900.0000</t>
  </si>
  <si>
    <t>6740162.0000</t>
  </si>
  <si>
    <t>286004.0000</t>
  </si>
  <si>
    <t>6719814.0000</t>
  </si>
  <si>
    <t>286637.0000</t>
  </si>
  <si>
    <t>6718935.0000</t>
  </si>
  <si>
    <t>279149.0000</t>
  </si>
  <si>
    <t>6725907.0000</t>
  </si>
  <si>
    <t>278871.0000</t>
  </si>
  <si>
    <t>6725997.0000</t>
  </si>
  <si>
    <t>279502.0000</t>
  </si>
  <si>
    <t>6723442.0000</t>
  </si>
  <si>
    <t>279464.0000</t>
  </si>
  <si>
    <t>6723703.0000</t>
  </si>
  <si>
    <t>279438.0000</t>
  </si>
  <si>
    <t>6723561.0000</t>
  </si>
  <si>
    <t>279200.0000</t>
  </si>
  <si>
    <t>6723499.0000</t>
  </si>
  <si>
    <t>287235.0000</t>
  </si>
  <si>
    <t>6732718.0000</t>
  </si>
  <si>
    <t>287544.0000</t>
  </si>
  <si>
    <t>6732620.0000</t>
  </si>
  <si>
    <t>286594.0000</t>
  </si>
  <si>
    <t>6732458.0000</t>
  </si>
  <si>
    <t>286560.0000</t>
  </si>
  <si>
    <t>6732332.0000</t>
  </si>
  <si>
    <t>286611.0000</t>
  </si>
  <si>
    <t>6732383.0000</t>
  </si>
  <si>
    <t>286851.0000</t>
  </si>
  <si>
    <t>6732112.0000</t>
  </si>
  <si>
    <t>286865.0000</t>
  </si>
  <si>
    <t>6731963.0000</t>
  </si>
  <si>
    <t>286607.0000</t>
  </si>
  <si>
    <t>6731979.0000</t>
  </si>
  <si>
    <t>332736.0000</t>
  </si>
  <si>
    <t>6748648.0000</t>
  </si>
  <si>
    <t>324888.0000</t>
  </si>
  <si>
    <t>6739920.0000</t>
  </si>
  <si>
    <t>322412.0000</t>
  </si>
  <si>
    <t>6740625.0000</t>
  </si>
  <si>
    <t>322663.0000</t>
  </si>
  <si>
    <t>6741173.0000</t>
  </si>
  <si>
    <t>322462.0000</t>
  </si>
  <si>
    <t>6741163.0000</t>
  </si>
  <si>
    <t>322537.0000</t>
  </si>
  <si>
    <t>6741109.0000</t>
  </si>
  <si>
    <t>322490.0000</t>
  </si>
  <si>
    <t>6740944.0000</t>
  </si>
  <si>
    <t>322159.0000</t>
  </si>
  <si>
    <t>6740093.0000</t>
  </si>
  <si>
    <t>321894.0000</t>
  </si>
  <si>
    <t>6740002.0000</t>
  </si>
  <si>
    <t>321704.0000</t>
  </si>
  <si>
    <t>6738493.0000</t>
  </si>
  <si>
    <t>321756.0000</t>
  </si>
  <si>
    <t>6738879.0000</t>
  </si>
  <si>
    <t>322179.0000</t>
  </si>
  <si>
    <t>6738622.0000</t>
  </si>
  <si>
    <t>322130.0000</t>
  </si>
  <si>
    <t>6738754.0000</t>
  </si>
  <si>
    <t>322261.0000</t>
  </si>
  <si>
    <t>6738842.0000</t>
  </si>
  <si>
    <t>322102.0000</t>
  </si>
  <si>
    <t>6739254.0000</t>
  </si>
  <si>
    <t>331095.0000</t>
  </si>
  <si>
    <t>6747302.0000</t>
  </si>
  <si>
    <t>314913.0000</t>
  </si>
  <si>
    <t>6730495.0000</t>
  </si>
  <si>
    <t>291292.0000</t>
  </si>
  <si>
    <t>6736929.0000</t>
  </si>
  <si>
    <t>290153.0000</t>
  </si>
  <si>
    <t>6742501.0000</t>
  </si>
  <si>
    <t>287875.0000</t>
  </si>
  <si>
    <t>6733603.0000</t>
  </si>
  <si>
    <t>287737.0000</t>
  </si>
  <si>
    <t>6733710.0000</t>
  </si>
  <si>
    <t>287658.0000</t>
  </si>
  <si>
    <t>6733605.0000</t>
  </si>
  <si>
    <t>287612.0000</t>
  </si>
  <si>
    <t>6733489.0000</t>
  </si>
  <si>
    <t>293118.0000</t>
  </si>
  <si>
    <t>6731585.0000</t>
  </si>
  <si>
    <t>293143.0000</t>
  </si>
  <si>
    <t>6731451.0000</t>
  </si>
  <si>
    <t>293297.0000</t>
  </si>
  <si>
    <t>6731519.0000</t>
  </si>
  <si>
    <t>314282.0000</t>
  </si>
  <si>
    <t>6731507.0000</t>
  </si>
  <si>
    <t>314352.0000</t>
  </si>
  <si>
    <t>6730453.0000</t>
  </si>
  <si>
    <t>314317.0000</t>
  </si>
  <si>
    <t>6730413.0000</t>
  </si>
  <si>
    <t>314278.0000</t>
  </si>
  <si>
    <t>6730385.0000</t>
  </si>
  <si>
    <t>344896.0000</t>
  </si>
  <si>
    <t>6726927.0000</t>
  </si>
  <si>
    <t>301980.0000</t>
  </si>
  <si>
    <t>6737177.0000</t>
  </si>
  <si>
    <t>302184.0000</t>
  </si>
  <si>
    <t>6736955.0000</t>
  </si>
  <si>
    <t>302094.0000</t>
  </si>
  <si>
    <t>6736654.0000</t>
  </si>
  <si>
    <t>301946.0000</t>
  </si>
  <si>
    <t>6736542.0000</t>
  </si>
  <si>
    <t>302109.0000</t>
  </si>
  <si>
    <t>6736758.0000</t>
  </si>
  <si>
    <t>298468.0000</t>
  </si>
  <si>
    <t>6734618.0000</t>
  </si>
  <si>
    <t>298358.0000</t>
  </si>
  <si>
    <t>6734795.0000</t>
  </si>
  <si>
    <t>296241.0000</t>
  </si>
  <si>
    <t>6738838.0000</t>
  </si>
  <si>
    <t>337168.0000</t>
  </si>
  <si>
    <t>6758310.0000</t>
  </si>
  <si>
    <t>337456.0000</t>
  </si>
  <si>
    <t>6758623.0000</t>
  </si>
  <si>
    <t>337164.0000</t>
  </si>
  <si>
    <t>6758757.0000</t>
  </si>
  <si>
    <t>282634.0000</t>
  </si>
  <si>
    <t>6739816.0000</t>
  </si>
  <si>
    <t>283612.0000</t>
  </si>
  <si>
    <t>6739961.0000</t>
  </si>
  <si>
    <t>283601.0000</t>
  </si>
  <si>
    <t>6740534.0000</t>
  </si>
  <si>
    <t>283640.0000</t>
  </si>
  <si>
    <t>6741637.0000</t>
  </si>
  <si>
    <t>283829.0000</t>
  </si>
  <si>
    <t>6741777.0000</t>
  </si>
  <si>
    <t>283942.0000</t>
  </si>
  <si>
    <t>6741704.0000</t>
  </si>
  <si>
    <t>284151.0000</t>
  </si>
  <si>
    <t>6741918.0000</t>
  </si>
  <si>
    <t>284307.0000</t>
  </si>
  <si>
    <t>6741680.0000</t>
  </si>
  <si>
    <t>336894.0000</t>
  </si>
  <si>
    <t>6760306.0000</t>
  </si>
  <si>
    <t>288064.0000</t>
  </si>
  <si>
    <t>6729367.0000</t>
  </si>
  <si>
    <t>288913.0000</t>
  </si>
  <si>
    <t>6728683.0000</t>
  </si>
  <si>
    <t>279214.0000</t>
  </si>
  <si>
    <t>6723601.0000</t>
  </si>
  <si>
    <t>287313.0000</t>
  </si>
  <si>
    <t>6733205.0000</t>
  </si>
  <si>
    <t>325169.7490</t>
  </si>
  <si>
    <t>6739941.1150</t>
  </si>
  <si>
    <t>322281.0000</t>
  </si>
  <si>
    <t>6738692.0000</t>
  </si>
  <si>
    <t>322264.0000</t>
  </si>
  <si>
    <t>6739082.0000</t>
  </si>
  <si>
    <t>324513.0000</t>
  </si>
  <si>
    <t>6759843.0000</t>
  </si>
  <si>
    <t>331139.2640</t>
  </si>
  <si>
    <t>6747252.1530</t>
  </si>
  <si>
    <t>333580.0000</t>
  </si>
  <si>
    <t>6732451.0000</t>
  </si>
  <si>
    <t>285319.0000</t>
  </si>
  <si>
    <t>6732602.0000</t>
  </si>
  <si>
    <t>S/I</t>
  </si>
  <si>
    <t>ANA MARÍA GABRIELA</t>
  </si>
  <si>
    <t>TOTAL DE MATERIAL (m3)</t>
  </si>
  <si>
    <t>MINA LA COPA</t>
  </si>
  <si>
    <t>Cobre</t>
  </si>
  <si>
    <t>PISCIS</t>
  </si>
  <si>
    <t>SANTA ELENA</t>
  </si>
  <si>
    <t>MARINA</t>
  </si>
  <si>
    <t>TIPO DE INSTALACIÓN</t>
  </si>
  <si>
    <t>Mina Subterránea</t>
  </si>
  <si>
    <t>LA NUEVA ESPERANZA</t>
  </si>
  <si>
    <t>FMI</t>
  </si>
  <si>
    <t>FAENA DOMINGA NORTE Y SUR / FASE DE PROSPECCION</t>
  </si>
  <si>
    <t>LA RESGUARDO</t>
  </si>
  <si>
    <t>CM DEL PACIFICO (MINAS EL TOFO)</t>
  </si>
  <si>
    <t>Hierro</t>
  </si>
  <si>
    <t>Mina Rajo Abierto</t>
  </si>
  <si>
    <t>MINA LLANOS DEL TOFO</t>
  </si>
  <si>
    <t>VATU</t>
  </si>
  <si>
    <t>LA CANARIO</t>
  </si>
  <si>
    <t>AMALIA</t>
  </si>
  <si>
    <t>Oro</t>
  </si>
  <si>
    <t>AMALIA ÓXIDOS</t>
  </si>
  <si>
    <t>LOS CARDOS</t>
  </si>
  <si>
    <t>ABANDONADA</t>
  </si>
  <si>
    <t>FLOR DE MARÍA</t>
  </si>
  <si>
    <t>LOS MANTOS</t>
  </si>
  <si>
    <t>LA TORTUGA</t>
  </si>
  <si>
    <t>JAVIERA ESPERANZA</t>
  </si>
  <si>
    <t>YERBAS BUENAS</t>
  </si>
  <si>
    <t>SOL</t>
  </si>
  <si>
    <t>SAN ANTONIO</t>
  </si>
  <si>
    <t>INDIA</t>
  </si>
  <si>
    <t>EL ALGARROBO MOCHO</t>
  </si>
  <si>
    <t>Óxidos de Cobre</t>
  </si>
  <si>
    <t>Súlfuros de Cobre</t>
  </si>
  <si>
    <t>HEMATITA - MAGNETITA - LIMONITA</t>
  </si>
  <si>
    <t>MERCEDITA</t>
  </si>
  <si>
    <t>Cobre - Oro - Súlfuros de Cobre</t>
  </si>
  <si>
    <t>RA</t>
  </si>
  <si>
    <t>LA BLANCA</t>
  </si>
  <si>
    <t>SOLEDAD</t>
  </si>
  <si>
    <t>LA PAJITA</t>
  </si>
  <si>
    <t>LAS DIUCAS</t>
  </si>
  <si>
    <t>SANTA CECILIA</t>
  </si>
  <si>
    <t>MARÍA GALLARDO</t>
  </si>
  <si>
    <t>LOS PIMIENTOS</t>
  </si>
  <si>
    <t>ÁMERICA II</t>
  </si>
  <si>
    <t>ALBRUN</t>
  </si>
  <si>
    <t>PORVENIR</t>
  </si>
  <si>
    <t>Ovalle</t>
  </si>
  <si>
    <t>Botadero 109</t>
  </si>
  <si>
    <t>Botadero 110</t>
  </si>
  <si>
    <t>Botadero 111</t>
  </si>
  <si>
    <t>Botadero 112</t>
  </si>
  <si>
    <t>Botadero 113</t>
  </si>
  <si>
    <t>Botadero 114</t>
  </si>
  <si>
    <t>Botadero 115</t>
  </si>
  <si>
    <t>Botadero 116</t>
  </si>
  <si>
    <t>Botadero 117</t>
  </si>
  <si>
    <t>Botadero 118</t>
  </si>
  <si>
    <t>Botadero 119</t>
  </si>
  <si>
    <t>Botadero 120</t>
  </si>
  <si>
    <t>Botadero 121</t>
  </si>
  <si>
    <t>Botadero 122</t>
  </si>
  <si>
    <t>Botadero 123</t>
  </si>
  <si>
    <t>Botadero 124</t>
  </si>
  <si>
    <t>Botadero 125</t>
  </si>
  <si>
    <t>Botadero 126</t>
  </si>
  <si>
    <t>Botadero 127</t>
  </si>
  <si>
    <t>Botadero 128</t>
  </si>
  <si>
    <t>Botadero 129</t>
  </si>
  <si>
    <t>Botadero 130</t>
  </si>
  <si>
    <t>Botadero 131</t>
  </si>
  <si>
    <t>Botadero 132</t>
  </si>
  <si>
    <t>Botadero 133</t>
  </si>
  <si>
    <t>Botadero 134</t>
  </si>
  <si>
    <t>Botadero 135</t>
  </si>
  <si>
    <t>Botadero 136</t>
  </si>
  <si>
    <t>Botadero 137</t>
  </si>
  <si>
    <t>Botadero 138</t>
  </si>
  <si>
    <t>Botadero 139</t>
  </si>
  <si>
    <t>Botadero 140</t>
  </si>
  <si>
    <t>Botadero 141</t>
  </si>
  <si>
    <t>Botadero 142</t>
  </si>
  <si>
    <t>Botadero 143</t>
  </si>
  <si>
    <t>Botadero 144</t>
  </si>
  <si>
    <t>Botadero 145</t>
  </si>
  <si>
    <t>Botadero 146</t>
  </si>
  <si>
    <t>Botadero 147</t>
  </si>
  <si>
    <t>Botadero 148</t>
  </si>
  <si>
    <t>Botadero 149</t>
  </si>
  <si>
    <t>Botadero 150</t>
  </si>
  <si>
    <t>Botadero 151</t>
  </si>
  <si>
    <t>Botadero 152</t>
  </si>
  <si>
    <t>Botadero 153</t>
  </si>
  <si>
    <t>Botadero 154</t>
  </si>
  <si>
    <t>Botadero 155</t>
  </si>
  <si>
    <t>Botadero 156</t>
  </si>
  <si>
    <t>Botadero 157</t>
  </si>
  <si>
    <t>Botadero 158</t>
  </si>
  <si>
    <t>Botadero 159</t>
  </si>
  <si>
    <t>Botadero 160</t>
  </si>
  <si>
    <t>Botadero 161</t>
  </si>
  <si>
    <t>Botadero 162</t>
  </si>
  <si>
    <t>Botadero 163</t>
  </si>
  <si>
    <t>Botadero 164</t>
  </si>
  <si>
    <t>Botadero 165</t>
  </si>
  <si>
    <t>Botadero 166</t>
  </si>
  <si>
    <t>Botadero 167</t>
  </si>
  <si>
    <t>Botadero 168</t>
  </si>
  <si>
    <t>Botadero 169</t>
  </si>
  <si>
    <t>Botadero 170</t>
  </si>
  <si>
    <t>Botadero 171</t>
  </si>
  <si>
    <t>Botadero 172</t>
  </si>
  <si>
    <t>Botadero 173</t>
  </si>
  <si>
    <t>Botadero 174</t>
  </si>
  <si>
    <t>Botadero 175</t>
  </si>
  <si>
    <t>Botadero 176</t>
  </si>
  <si>
    <t>Botadero 177</t>
  </si>
  <si>
    <t>Botadero 178</t>
  </si>
  <si>
    <t>Botadero 179</t>
  </si>
  <si>
    <t>Botadero 180</t>
  </si>
  <si>
    <t>Botadero 181</t>
  </si>
  <si>
    <t>Botadero 182</t>
  </si>
  <si>
    <t>Botadero 183</t>
  </si>
  <si>
    <t>Botadero 184</t>
  </si>
  <si>
    <t>Botadero 185</t>
  </si>
  <si>
    <t>ESTRELLA 1/20</t>
  </si>
  <si>
    <t>EL ROMERAL</t>
  </si>
  <si>
    <t>NADO Y TEKO</t>
  </si>
  <si>
    <t>ESTEBAN 11-98</t>
  </si>
  <si>
    <t>LA ROSA</t>
  </si>
  <si>
    <t>MINATUGAL</t>
  </si>
  <si>
    <t>SAN LUIS</t>
  </si>
  <si>
    <t>CHIHOL UNO</t>
  </si>
  <si>
    <t>LA PODEROSA</t>
  </si>
  <si>
    <t>MILAGRO</t>
  </si>
  <si>
    <t>PEDRO MONTT</t>
  </si>
  <si>
    <t>COLORADA 1 AL 3</t>
  </si>
  <si>
    <t>BLANCA INÉS 1/100</t>
  </si>
  <si>
    <t>ALIAS li 1 AL 8</t>
  </si>
  <si>
    <t>ROSARIO 1 AL 20</t>
  </si>
  <si>
    <t>ROJA I 1-14</t>
  </si>
  <si>
    <t>MINA JAPONESA 1 AL 5</t>
  </si>
  <si>
    <t>SAN PEDRO 1-4</t>
  </si>
  <si>
    <t>LAMBERT</t>
  </si>
  <si>
    <t>PLANTA SELECCIÓN MAGNÉTICA</t>
  </si>
  <si>
    <t>Oro - Plata</t>
  </si>
  <si>
    <t>Hematita - Magnetita</t>
  </si>
  <si>
    <t>ALASKA 1 AL 40</t>
  </si>
  <si>
    <t>LA PERLITA 1 AL 10</t>
  </si>
  <si>
    <t>26 DE AGOSTO</t>
  </si>
  <si>
    <t>CORONADO 1 AL 7</t>
  </si>
  <si>
    <t>CALIFORNIA 1/10</t>
  </si>
  <si>
    <t>NUEVO AMANECER</t>
  </si>
  <si>
    <t>SAN LORENZO</t>
  </si>
  <si>
    <t>LA CORAZÓN</t>
  </si>
  <si>
    <t>RIGOLETO</t>
  </si>
  <si>
    <t>FORTUNA</t>
  </si>
  <si>
    <t>SAN LUIS 1 AL 12</t>
  </si>
  <si>
    <t>NUEVA ESPERANZA 1-4</t>
  </si>
  <si>
    <t>NELA I 1-20</t>
  </si>
  <si>
    <t>EL TAPADO</t>
  </si>
  <si>
    <t>MIRAMAR 1-6</t>
  </si>
  <si>
    <t>EL ÁGUILA</t>
  </si>
  <si>
    <t>ÁGUILA</t>
  </si>
  <si>
    <t>LAS PERDICES  1-20</t>
  </si>
  <si>
    <t>BELÉN</t>
  </si>
  <si>
    <t>PAJONALES</t>
  </si>
  <si>
    <t>HEMATITA  MAGNETITA  LIMONITA</t>
  </si>
  <si>
    <t>ESCARCHA 2-6</t>
  </si>
  <si>
    <t>REINA</t>
  </si>
  <si>
    <t>INDÍGENA</t>
  </si>
  <si>
    <t>TAMBO</t>
  </si>
  <si>
    <t>DANIELA 1-90</t>
  </si>
  <si>
    <t>290430.0000</t>
  </si>
  <si>
    <t>6716484.0000</t>
  </si>
  <si>
    <t>293206.0000</t>
  </si>
  <si>
    <t>6677917.0000</t>
  </si>
  <si>
    <t>292346.0000</t>
  </si>
  <si>
    <t>6683254.0000</t>
  </si>
  <si>
    <t>298072.0000</t>
  </si>
  <si>
    <t>6710827.0000</t>
  </si>
  <si>
    <t>282926.0000</t>
  </si>
  <si>
    <t>6708517.0000</t>
  </si>
  <si>
    <t>283073.0000</t>
  </si>
  <si>
    <t>6708558.0000</t>
  </si>
  <si>
    <t>295273.0000</t>
  </si>
  <si>
    <t>6715408.0000</t>
  </si>
  <si>
    <t>302619.0000</t>
  </si>
  <si>
    <t>6716225.0000</t>
  </si>
  <si>
    <t>304190.0000</t>
  </si>
  <si>
    <t>6717409.0000</t>
  </si>
  <si>
    <t>304051.0000</t>
  </si>
  <si>
    <t>6717544.0000</t>
  </si>
  <si>
    <t>314284.0000</t>
  </si>
  <si>
    <t>6721175.0000</t>
  </si>
  <si>
    <t>313765.0000</t>
  </si>
  <si>
    <t>6719465.0000</t>
  </si>
  <si>
    <t>325726.0000</t>
  </si>
  <si>
    <t>6713598.0000</t>
  </si>
  <si>
    <t>320866.0000</t>
  </si>
  <si>
    <t>6713516.0000</t>
  </si>
  <si>
    <t>320977.0000</t>
  </si>
  <si>
    <t>6713468.0000</t>
  </si>
  <si>
    <t>321131.0000</t>
  </si>
  <si>
    <t>6713471.0000</t>
  </si>
  <si>
    <t>321115.0000</t>
  </si>
  <si>
    <t>6713269.0000</t>
  </si>
  <si>
    <t>313997.0000</t>
  </si>
  <si>
    <t>6705683.0000</t>
  </si>
  <si>
    <t>314522.0000</t>
  </si>
  <si>
    <t>6705779.0000</t>
  </si>
  <si>
    <t>314192.0000</t>
  </si>
  <si>
    <t>6705952.0000</t>
  </si>
  <si>
    <t>314296.0000</t>
  </si>
  <si>
    <t>6706024.0000</t>
  </si>
  <si>
    <t>314313.0000</t>
  </si>
  <si>
    <t>6706227.0000</t>
  </si>
  <si>
    <t>313922.0000</t>
  </si>
  <si>
    <t>6706238.0000</t>
  </si>
  <si>
    <t>313693.0000</t>
  </si>
  <si>
    <t>6706702.0000</t>
  </si>
  <si>
    <t>313918.0000</t>
  </si>
  <si>
    <t>6706813.0000</t>
  </si>
  <si>
    <t>314004.0000</t>
  </si>
  <si>
    <t>6706777.0000</t>
  </si>
  <si>
    <t>315127.0000</t>
  </si>
  <si>
    <t>6706057.0000</t>
  </si>
  <si>
    <t>297986.0000</t>
  </si>
  <si>
    <t>6710902.0000</t>
  </si>
  <si>
    <t>303338.0000</t>
  </si>
  <si>
    <t>6705878.0000</t>
  </si>
  <si>
    <t>289994.0000</t>
  </si>
  <si>
    <t>6704088.0000</t>
  </si>
  <si>
    <t>287616.0000</t>
  </si>
  <si>
    <t>6692554.0000</t>
  </si>
  <si>
    <t>287620.0000</t>
  </si>
  <si>
    <t>6692484.0000</t>
  </si>
  <si>
    <t>297288.0000</t>
  </si>
  <si>
    <t>6688266.0000</t>
  </si>
  <si>
    <t>298506.0000</t>
  </si>
  <si>
    <t>6691465.0000</t>
  </si>
  <si>
    <t>298552.0000</t>
  </si>
  <si>
    <t>6691392.0000</t>
  </si>
  <si>
    <t>298665.0000</t>
  </si>
  <si>
    <t>6691293.0000</t>
  </si>
  <si>
    <t>298954.0000</t>
  </si>
  <si>
    <t>6690850.0000</t>
  </si>
  <si>
    <t>299512.0000</t>
  </si>
  <si>
    <t>6690107.0000</t>
  </si>
  <si>
    <t>299914.0000</t>
  </si>
  <si>
    <t>6689900.0000</t>
  </si>
  <si>
    <t>288270.0000</t>
  </si>
  <si>
    <t>6699961.0000</t>
  </si>
  <si>
    <t>291188.0000</t>
  </si>
  <si>
    <t>6699831.0000</t>
  </si>
  <si>
    <t>291124.0000</t>
  </si>
  <si>
    <t>6699817.0000</t>
  </si>
  <si>
    <t>291133.0000</t>
  </si>
  <si>
    <t>6699919.0000</t>
  </si>
  <si>
    <t>291195.0000</t>
  </si>
  <si>
    <t>6700063.0000</t>
  </si>
  <si>
    <t>292099.0000</t>
  </si>
  <si>
    <t>6699477.0000</t>
  </si>
  <si>
    <t>291519.0000</t>
  </si>
  <si>
    <t>6698843.0000</t>
  </si>
  <si>
    <t>291977.0000</t>
  </si>
  <si>
    <t>6699352.0000</t>
  </si>
  <si>
    <t>291968.0000</t>
  </si>
  <si>
    <t>6699295.0000</t>
  </si>
  <si>
    <t>291946.0000</t>
  </si>
  <si>
    <t>6697437.0000</t>
  </si>
  <si>
    <t>6697599.0000</t>
  </si>
  <si>
    <t>291722.0000</t>
  </si>
  <si>
    <t>6697637.0000</t>
  </si>
  <si>
    <t>291752.0000</t>
  </si>
  <si>
    <t>6697289.0000</t>
  </si>
  <si>
    <t>291734.0000</t>
  </si>
  <si>
    <t>6697163.0000</t>
  </si>
  <si>
    <t>291658.0000</t>
  </si>
  <si>
    <t>6697471.0000</t>
  </si>
  <si>
    <t>291715.0000</t>
  </si>
  <si>
    <t>6697232.0000</t>
  </si>
  <si>
    <t>293029.0000</t>
  </si>
  <si>
    <t>6698331.0000</t>
  </si>
  <si>
    <t>292806.0000</t>
  </si>
  <si>
    <t>6698546.0000</t>
  </si>
  <si>
    <t>297242.0000</t>
  </si>
  <si>
    <t>6696635.0000</t>
  </si>
  <si>
    <t>297476.0000</t>
  </si>
  <si>
    <t>6696825.0000</t>
  </si>
  <si>
    <t>297328.0000</t>
  </si>
  <si>
    <t>6696902.0000</t>
  </si>
  <si>
    <t>296784.0000</t>
  </si>
  <si>
    <t>6699838.0000</t>
  </si>
  <si>
    <t>296583.0000</t>
  </si>
  <si>
    <t>6700101.0000</t>
  </si>
  <si>
    <t>300750.0000</t>
  </si>
  <si>
    <t>6695470.0000</t>
  </si>
  <si>
    <t>300688.0000</t>
  </si>
  <si>
    <t>6695426.0000</t>
  </si>
  <si>
    <t>304609.0000</t>
  </si>
  <si>
    <t>6699062.0000</t>
  </si>
  <si>
    <t>305835.0000</t>
  </si>
  <si>
    <t>6698050.0000</t>
  </si>
  <si>
    <t>305956.0000</t>
  </si>
  <si>
    <t>6697920.0000</t>
  </si>
  <si>
    <t>305987.0000</t>
  </si>
  <si>
    <t>6697788.0000</t>
  </si>
  <si>
    <t>310195.0000</t>
  </si>
  <si>
    <t>6699882.0000</t>
  </si>
  <si>
    <t>298141.0000</t>
  </si>
  <si>
    <t>6694010.0000</t>
  </si>
  <si>
    <t>298404.0000</t>
  </si>
  <si>
    <t>6693935.0000</t>
  </si>
  <si>
    <t>298291.0000</t>
  </si>
  <si>
    <t>6693561.0000</t>
  </si>
  <si>
    <t>298176.0000</t>
  </si>
  <si>
    <t>6693536.0000</t>
  </si>
  <si>
    <t>298023.0000</t>
  </si>
  <si>
    <t>6693528.0000</t>
  </si>
  <si>
    <t>298504.0000</t>
  </si>
  <si>
    <t>6693178.0000</t>
  </si>
  <si>
    <t>298450.0000</t>
  </si>
  <si>
    <t>6693234.0000</t>
  </si>
  <si>
    <t>293100.0000</t>
  </si>
  <si>
    <t>6671537.0000</t>
  </si>
  <si>
    <t>292998.0000</t>
  </si>
  <si>
    <t>6671495.0000</t>
  </si>
  <si>
    <t>300704.0000</t>
  </si>
  <si>
    <t>6670785.0000</t>
  </si>
  <si>
    <t>305865.0000</t>
  </si>
  <si>
    <t>6675369.0000</t>
  </si>
  <si>
    <t>293444.0000</t>
  </si>
  <si>
    <t>6676193.0000</t>
  </si>
  <si>
    <t>6679076.0000</t>
  </si>
  <si>
    <t>283821.0000</t>
  </si>
  <si>
    <t>6711430.0000</t>
  </si>
  <si>
    <t>284667.0000</t>
  </si>
  <si>
    <t>6711162.0000</t>
  </si>
  <si>
    <t>284914.0000</t>
  </si>
  <si>
    <t>6710400.0000</t>
  </si>
  <si>
    <t>283636.0000</t>
  </si>
  <si>
    <t>6708895.0000</t>
  </si>
  <si>
    <t>284750.0000</t>
  </si>
  <si>
    <t>6709501.0000</t>
  </si>
  <si>
    <t>282959.0000</t>
  </si>
  <si>
    <t>6708106.0000</t>
  </si>
  <si>
    <t>282312.0000</t>
  </si>
  <si>
    <t>6707882.0000</t>
  </si>
  <si>
    <t>282279.0000</t>
  </si>
  <si>
    <t>6708309.0000</t>
  </si>
  <si>
    <t>282548.0000</t>
  </si>
  <si>
    <t>6709015.0000</t>
  </si>
  <si>
    <t>284553.0000</t>
  </si>
  <si>
    <t>6709618.0000</t>
  </si>
  <si>
    <t>303900.0000</t>
  </si>
  <si>
    <t>6716845.0000</t>
  </si>
  <si>
    <t>320756.0000</t>
  </si>
  <si>
    <t>6714013.0000</t>
  </si>
  <si>
    <t>296447.0000</t>
  </si>
  <si>
    <t>6690742.0000</t>
  </si>
  <si>
    <t>292863.0000</t>
  </si>
  <si>
    <t>6698298.0000</t>
  </si>
  <si>
    <t>297159.0000</t>
  </si>
  <si>
    <t>6697650.0000</t>
  </si>
  <si>
    <t>294548.0000</t>
  </si>
  <si>
    <t>6694531.0000</t>
  </si>
  <si>
    <t>292195.0000</t>
  </si>
  <si>
    <t>6682378.0000</t>
  </si>
  <si>
    <t>300608.0000</t>
  </si>
  <si>
    <t>6670986.0000</t>
  </si>
  <si>
    <t>300634.0000</t>
  </si>
  <si>
    <t>6671011.0000</t>
  </si>
  <si>
    <t>294802.0000</t>
  </si>
  <si>
    <t>6679206.0000</t>
  </si>
  <si>
    <t>PUCARÁ</t>
  </si>
  <si>
    <t>PALQUI</t>
  </si>
  <si>
    <t>SAN JOAQUÍN</t>
  </si>
  <si>
    <t>EL RUBIO</t>
  </si>
  <si>
    <t>XIMENA</t>
  </si>
  <si>
    <t>EL MAITÉN</t>
  </si>
  <si>
    <t>EL POROTAL</t>
  </si>
  <si>
    <t>Cobre - Plata</t>
  </si>
  <si>
    <t>FERNANDA 4 1/26</t>
  </si>
  <si>
    <t>SAN GUILLERMO</t>
  </si>
  <si>
    <t>SOLEDAD 1-27</t>
  </si>
  <si>
    <t>TALCUNA</t>
  </si>
  <si>
    <t>Oro -Plata</t>
  </si>
  <si>
    <t>21 DE MAYO</t>
  </si>
  <si>
    <t>COCA COLA</t>
  </si>
  <si>
    <t>ROXANA 4 AL 9</t>
  </si>
  <si>
    <t>ROXANA</t>
  </si>
  <si>
    <t>PLANTA DE SELECCION MAGNÉTICA LAMBERT</t>
  </si>
  <si>
    <t>VOLUMEN (Mm3)</t>
  </si>
  <si>
    <t>ACOPIO DE MAGNETITA</t>
  </si>
  <si>
    <t>Magnetita</t>
  </si>
  <si>
    <t>CONDESA 1-3</t>
  </si>
  <si>
    <t>LA RUBIA 1 AL 20</t>
  </si>
  <si>
    <t>CRISTAL I 1-19</t>
  </si>
  <si>
    <t>VIRGINIA 1 AL 20</t>
  </si>
  <si>
    <t>CRISTAL 1-20</t>
  </si>
  <si>
    <t>EL SAUCE</t>
  </si>
  <si>
    <t>Apatita</t>
  </si>
  <si>
    <t>TRES AMIGOS</t>
  </si>
  <si>
    <t>REMOLINOS 1-20</t>
  </si>
  <si>
    <t>LA PÉRDIDA 1-20</t>
  </si>
  <si>
    <t>TAMBILLOS</t>
  </si>
  <si>
    <t>FLORIDA NORTE</t>
  </si>
  <si>
    <t>LA LOICA 1-20</t>
  </si>
  <si>
    <t>LOICA 1-20</t>
  </si>
  <si>
    <t>FARELLÓN</t>
  </si>
  <si>
    <t xml:space="preserve">LAURA </t>
  </si>
  <si>
    <t>SOCORRO Y SOCAVÓN</t>
  </si>
  <si>
    <t>ROSARIO I</t>
  </si>
  <si>
    <t>DESMONTES</t>
  </si>
  <si>
    <t>Desmontes</t>
  </si>
  <si>
    <t>BOYENS</t>
  </si>
  <si>
    <t>PUCARINA</t>
  </si>
  <si>
    <t>LA FORTUNA 1/20</t>
  </si>
  <si>
    <t>CAMILA</t>
  </si>
  <si>
    <t>LA PORFIADA 1/10</t>
  </si>
  <si>
    <t>PERLA 1-5</t>
  </si>
  <si>
    <t>LA CORTADERA</t>
  </si>
  <si>
    <t>SAN LUIS 1-100</t>
  </si>
  <si>
    <t>SAN JORGE DOS</t>
  </si>
  <si>
    <t>SAN JORGE UNO</t>
  </si>
  <si>
    <t>LA GITANA</t>
  </si>
  <si>
    <t>ARCO IRIS</t>
  </si>
  <si>
    <t>DESPRECIADA 1-5</t>
  </si>
  <si>
    <t>GITANILLA 1-5</t>
  </si>
  <si>
    <t>BONIE 1-5</t>
  </si>
  <si>
    <t>SANTA MARTA</t>
  </si>
  <si>
    <t>LA CARZA GRANDE 1-5</t>
  </si>
  <si>
    <t>SILVANA</t>
  </si>
  <si>
    <t>Cobre - Oro</t>
  </si>
  <si>
    <t>EL QUILLAY</t>
  </si>
  <si>
    <t>DOS AMIGOS 1-20</t>
  </si>
  <si>
    <t>EL ROBLE 1-10</t>
  </si>
  <si>
    <t>M. TILAMA NORTE 1-20</t>
  </si>
  <si>
    <t>LA ESPERANZA 1 AL 20</t>
  </si>
  <si>
    <t>CARMELITA Y EL ESPINO</t>
  </si>
  <si>
    <t>CAMPANARIO 1-20</t>
  </si>
  <si>
    <t>VINCHUCAS 1-10</t>
  </si>
  <si>
    <t>LA MURIENTA 1-10</t>
  </si>
  <si>
    <t>LA ORO BRILLANTE 1 AL 20</t>
  </si>
  <si>
    <t>HILDA 1-80</t>
  </si>
  <si>
    <t>RODESIA</t>
  </si>
  <si>
    <t>SANTA TERESITA 1/15</t>
  </si>
  <si>
    <t>SAN PABLO 1-5</t>
  </si>
  <si>
    <t>LA FORTUNA</t>
  </si>
  <si>
    <t>LA FORTUNA 1 AL 5</t>
  </si>
  <si>
    <t xml:space="preserve">LA TORCAZA </t>
  </si>
  <si>
    <t xml:space="preserve">SANTA HILDA </t>
  </si>
  <si>
    <t>MIGNON</t>
  </si>
  <si>
    <t>ALBORADA</t>
  </si>
  <si>
    <t>PROYECTO ANICO</t>
  </si>
  <si>
    <t>LA CODICIADA 1-12</t>
  </si>
  <si>
    <t>VERBENA 1-20</t>
  </si>
  <si>
    <t>LA ALMENDRA</t>
  </si>
  <si>
    <t>LA RETAMILLA 1-5</t>
  </si>
  <si>
    <t>FORTUNA SEGUNDA 1-10</t>
  </si>
  <si>
    <t>LA QUINTRALA 1-10</t>
  </si>
  <si>
    <t>LAURITA 1-5</t>
  </si>
  <si>
    <t>GAVIOTA 1-14</t>
  </si>
  <si>
    <t>LLAMA</t>
  </si>
  <si>
    <t>LA DESPRECIADA 1-5</t>
  </si>
  <si>
    <t>CORTADERA 1 AL 5</t>
  </si>
  <si>
    <t>LA GOLONDRINA 1-20</t>
  </si>
  <si>
    <t>EL ALGARROBO 1/18</t>
  </si>
  <si>
    <t>SANTA CAROLINA 1-8</t>
  </si>
  <si>
    <t>SANTA RAQUEL</t>
  </si>
  <si>
    <t>EL ARMADIÑO 1-20</t>
  </si>
  <si>
    <t>SANTA CECILIA 1-8</t>
  </si>
  <si>
    <t>POLVAREDA 2</t>
  </si>
  <si>
    <t>SANTA ELIANA DOS 1-12</t>
  </si>
  <si>
    <t>LA COLORADA 1-4</t>
  </si>
  <si>
    <t>LA DESPRECIADA 1 AL 5</t>
  </si>
  <si>
    <t>GUAYACÁN 1-12</t>
  </si>
  <si>
    <t xml:space="preserve">POTRERILLO DOS </t>
  </si>
  <si>
    <t>MANTO NEGRO 1 AL 8</t>
  </si>
  <si>
    <t>SANTA ROSA</t>
  </si>
  <si>
    <t>PERLA 1 AL 6</t>
  </si>
  <si>
    <t>DON MANUEL Y OLVIDO</t>
  </si>
  <si>
    <t>ROSITA 1-6</t>
  </si>
  <si>
    <t>ENSUEÑO 1-11</t>
  </si>
  <si>
    <t>LIBERTAD 1-13</t>
  </si>
  <si>
    <t>ALINDERAMIENTO Y OTROS</t>
  </si>
  <si>
    <t>LA ESPERANZA</t>
  </si>
  <si>
    <t>COPPELIA</t>
  </si>
  <si>
    <t>CORRAL QUEMADO</t>
  </si>
  <si>
    <t>MANGANESO</t>
  </si>
  <si>
    <t>PASTIZAL</t>
  </si>
  <si>
    <t>PASTIZAL 1 AL 14</t>
  </si>
  <si>
    <t>ERMITA 1 AL 40</t>
  </si>
  <si>
    <t>LOS RANCHOS 1-20</t>
  </si>
  <si>
    <t>FLOR DEL BOSQUE</t>
  </si>
  <si>
    <t>VENCEDORA 1-7</t>
  </si>
  <si>
    <t>LA PRÓDIGA</t>
  </si>
  <si>
    <t>ERMITA 16-46</t>
  </si>
  <si>
    <t>VIENTO NORTE 1 AL 7</t>
  </si>
  <si>
    <t>LOS PIQUES</t>
  </si>
  <si>
    <t>CAROLINA</t>
  </si>
  <si>
    <t>SAN PEDRO</t>
  </si>
  <si>
    <t xml:space="preserve">MARÍA VIOLETA </t>
  </si>
  <si>
    <t>MARÍA VIOLETA (RAJO)</t>
  </si>
  <si>
    <t>CASUALIDAD PRIMERA</t>
  </si>
  <si>
    <t>NICOLÁS</t>
  </si>
  <si>
    <t>JAIME DOS 1-15</t>
  </si>
  <si>
    <t>NORMA MIREYA 1 Y 2</t>
  </si>
  <si>
    <t>Krisnamurti</t>
  </si>
  <si>
    <t>Mina Subterránea y Rajo Abierto</t>
  </si>
  <si>
    <t>CARMEN DE ANDACOLLO</t>
  </si>
  <si>
    <t>LAMPERA SEGUNDA 1-10</t>
  </si>
  <si>
    <t>LA DESPRECIADA 1 AL 6</t>
  </si>
  <si>
    <t>SANTA ALICIA 1-17</t>
  </si>
  <si>
    <t>IRENE 1-9</t>
  </si>
  <si>
    <t>ANTENA 1-5</t>
  </si>
  <si>
    <t>SAMITA II 1-5</t>
  </si>
  <si>
    <t>LA MORENA 1-10</t>
  </si>
  <si>
    <t>LOS ROMEROS 1-7</t>
  </si>
  <si>
    <t>LA PODEROSA 1-20</t>
  </si>
  <si>
    <t>LA DESPRECIADA 1-16</t>
  </si>
  <si>
    <t>EL FARELLÓN 1-10</t>
  </si>
  <si>
    <t>SANTA MARÍA</t>
  </si>
  <si>
    <t>LOS DOS AMIGOS 1-6</t>
  </si>
  <si>
    <t>LA PORRITA 1 AL 5</t>
  </si>
  <si>
    <t>SALVADORA 1-12</t>
  </si>
  <si>
    <t>RETÉN</t>
  </si>
  <si>
    <t>LAURA</t>
  </si>
  <si>
    <t>PROYECTO PUNITAQUI</t>
  </si>
  <si>
    <t>ALFA BETA 1-56</t>
  </si>
  <si>
    <t>CAMPAMENTO - FARELLÓN</t>
  </si>
  <si>
    <t>TAMBO DE ORO</t>
  </si>
  <si>
    <t>JULIA 1-10</t>
  </si>
  <si>
    <t>LA HUMILDE 1-5</t>
  </si>
  <si>
    <t>LOS DOS HERMANOS 1-20</t>
  </si>
  <si>
    <t>LA LLORONA 1-5</t>
  </si>
  <si>
    <t>LA VERDE</t>
  </si>
  <si>
    <t>EL COBRE SEIS</t>
  </si>
  <si>
    <t>ONCE DE OCTUBRE 1 AL 2</t>
  </si>
  <si>
    <t>SAN MANUEL</t>
  </si>
  <si>
    <t>LA DESCONOCIDA DOS</t>
  </si>
  <si>
    <t>ESCORPIÓN 1-9</t>
  </si>
  <si>
    <t>SAN LORENZO 1/24</t>
  </si>
  <si>
    <t>CINABRIO</t>
  </si>
  <si>
    <t>Botadero 186</t>
  </si>
  <si>
    <t>SATAN 1-20</t>
  </si>
  <si>
    <t>EMILIA</t>
  </si>
  <si>
    <t>JUANA 1 AL 5</t>
  </si>
  <si>
    <t>MIRADOR</t>
  </si>
  <si>
    <t>VERI 1/4</t>
  </si>
  <si>
    <t>PERRO MUERTO 1-11</t>
  </si>
  <si>
    <t>LA CAÑA</t>
  </si>
  <si>
    <t>BLANCO Y NEGRO</t>
  </si>
  <si>
    <t>LA COLORADA</t>
  </si>
  <si>
    <t>LECHUZA</t>
  </si>
  <si>
    <t>LA ATUTEMA 1-3</t>
  </si>
  <si>
    <t>VULCANO 1 AL 20</t>
  </si>
  <si>
    <t>MALAQUITA 1 AL 10</t>
  </si>
  <si>
    <t>ROCÍO 1 AL 20</t>
  </si>
  <si>
    <t>LOS TECHOS 1/20</t>
  </si>
  <si>
    <t>SANTA RITA 1-12</t>
  </si>
  <si>
    <t xml:space="preserve">LA CARMELITA </t>
  </si>
  <si>
    <t>EL MESTIZO 1-16</t>
  </si>
  <si>
    <t>PLANTA EL DORADO</t>
  </si>
  <si>
    <t>HIERRO</t>
  </si>
  <si>
    <t xml:space="preserve">LA COCINERA </t>
  </si>
  <si>
    <t>Mina Subterránea - Rajo Abierto</t>
  </si>
  <si>
    <t xml:space="preserve">AMARILLA </t>
  </si>
  <si>
    <t>EL INGENIO</t>
  </si>
  <si>
    <t>HASS 1/18</t>
  </si>
  <si>
    <t>NANITA MARIANA</t>
  </si>
  <si>
    <t>EL TREBAL</t>
  </si>
  <si>
    <t>LOS SOCIOS 1-18</t>
  </si>
  <si>
    <t xml:space="preserve">MASERVI </t>
  </si>
  <si>
    <t>PLANTA DELTA MCL</t>
  </si>
  <si>
    <t>ENAMI DELTA</t>
  </si>
  <si>
    <t>PANULCILLO</t>
  </si>
  <si>
    <t>LA CONDESA</t>
  </si>
  <si>
    <t>MERCEDITA XXV</t>
  </si>
  <si>
    <t>PORVENIR 1-4</t>
  </si>
  <si>
    <t>FANTA</t>
  </si>
  <si>
    <t>SAN ANTONIO 1/20</t>
  </si>
  <si>
    <t>SANTA CLARA II</t>
  </si>
  <si>
    <t>RENACIMIENTO 1-8</t>
  </si>
  <si>
    <t>SANTA NICOLE 1 AL 5</t>
  </si>
  <si>
    <t>SANTA ANA 1 AL 16</t>
  </si>
  <si>
    <t>TACORA</t>
  </si>
  <si>
    <t>SAN CRISTÓBAL</t>
  </si>
  <si>
    <t>SAN BARTOLOMÉ</t>
  </si>
  <si>
    <t>Conversión de 35° a radianes</t>
  </si>
  <si>
    <t>Fórmula cálculo de altura</t>
  </si>
  <si>
    <t>h = cotang(0.610865238)*cat adyacente</t>
  </si>
  <si>
    <t>410786.0000</t>
  </si>
  <si>
    <t>6680817.0000</t>
  </si>
  <si>
    <t>408436.0000</t>
  </si>
  <si>
    <t>6702313.0000</t>
  </si>
  <si>
    <t>408435.0000</t>
  </si>
  <si>
    <t>6702236.0000</t>
  </si>
  <si>
    <t>306958.0000</t>
  </si>
  <si>
    <t>6654210.0000</t>
  </si>
  <si>
    <t>309175.0000</t>
  </si>
  <si>
    <t>6661054.0000</t>
  </si>
  <si>
    <t>308035.0000</t>
  </si>
  <si>
    <t>6662053.0000</t>
  </si>
  <si>
    <t>304294.0000</t>
  </si>
  <si>
    <t>6664777.0000</t>
  </si>
  <si>
    <t>303778.0000</t>
  </si>
  <si>
    <t>6664789.0000</t>
  </si>
  <si>
    <t>304150.0000</t>
  </si>
  <si>
    <t>6664681.0000</t>
  </si>
  <si>
    <t>410627.0000</t>
  </si>
  <si>
    <t>6680311.0000</t>
  </si>
  <si>
    <t>304259.0000</t>
  </si>
  <si>
    <t>6664709.0000</t>
  </si>
  <si>
    <t>304366.0000</t>
  </si>
  <si>
    <t>6664928.0000</t>
  </si>
  <si>
    <t>304438.0000</t>
  </si>
  <si>
    <t>6664901.0000</t>
  </si>
  <si>
    <t>304531.0000</t>
  </si>
  <si>
    <t>6665105.0000</t>
  </si>
  <si>
    <t>305675.0000</t>
  </si>
  <si>
    <t>6665051.0000</t>
  </si>
  <si>
    <t>303746.0000</t>
  </si>
  <si>
    <t>6666798.0000</t>
  </si>
  <si>
    <t>304033.0000</t>
  </si>
  <si>
    <t>6667031.0000</t>
  </si>
  <si>
    <t>316920.0000</t>
  </si>
  <si>
    <t>6673119.0000</t>
  </si>
  <si>
    <t>316947.0000</t>
  </si>
  <si>
    <t>6673224.0000</t>
  </si>
  <si>
    <t>406471.0000</t>
  </si>
  <si>
    <t>6701221.0000</t>
  </si>
  <si>
    <t>316952.0000</t>
  </si>
  <si>
    <t>6673182.0000</t>
  </si>
  <si>
    <t>315750.0000</t>
  </si>
  <si>
    <t>6673568.0000</t>
  </si>
  <si>
    <t>315834.0000</t>
  </si>
  <si>
    <t>6673492.0000</t>
  </si>
  <si>
    <t>315836.0000</t>
  </si>
  <si>
    <t>6673563.0000</t>
  </si>
  <si>
    <t>315395.0000</t>
  </si>
  <si>
    <t>6680647.0000</t>
  </si>
  <si>
    <t>315629.0000</t>
  </si>
  <si>
    <t>6680381.0000</t>
  </si>
  <si>
    <t>318441.0000</t>
  </si>
  <si>
    <t>6680113.0000</t>
  </si>
  <si>
    <t>318720.0000</t>
  </si>
  <si>
    <t>6686995.0000</t>
  </si>
  <si>
    <t>318712.0000</t>
  </si>
  <si>
    <t>6686953.0000</t>
  </si>
  <si>
    <t>406317.0000</t>
  </si>
  <si>
    <t>6701040.0000</t>
  </si>
  <si>
    <t>317455.0000</t>
  </si>
  <si>
    <t>6689399.0000</t>
  </si>
  <si>
    <t>314535.0000</t>
  </si>
  <si>
    <t>6694264.0000</t>
  </si>
  <si>
    <t>314815.0000</t>
  </si>
  <si>
    <t>6694294.0000</t>
  </si>
  <si>
    <t>315112.0000</t>
  </si>
  <si>
    <t>6694416.0000</t>
  </si>
  <si>
    <t>315073.0000</t>
  </si>
  <si>
    <t>6694455.0000</t>
  </si>
  <si>
    <t>317091.0000</t>
  </si>
  <si>
    <t>6693268.0000</t>
  </si>
  <si>
    <t>317093.0000</t>
  </si>
  <si>
    <t>6693210.0000</t>
  </si>
  <si>
    <t>318149.0000</t>
  </si>
  <si>
    <t>6692956.0000</t>
  </si>
  <si>
    <t>406203.0000</t>
  </si>
  <si>
    <t>6701006.0000</t>
  </si>
  <si>
    <t>317890.0000</t>
  </si>
  <si>
    <t>6692588.0000</t>
  </si>
  <si>
    <t>317956.0000</t>
  </si>
  <si>
    <t>6692515.0000</t>
  </si>
  <si>
    <t>317916.0000</t>
  </si>
  <si>
    <t>6692402.0000</t>
  </si>
  <si>
    <t>319352.0000</t>
  </si>
  <si>
    <t>6690752.0000</t>
  </si>
  <si>
    <t>318662.0000</t>
  </si>
  <si>
    <t>6690443.0000</t>
  </si>
  <si>
    <t>408519.0000</t>
  </si>
  <si>
    <t>6702210.0000</t>
  </si>
  <si>
    <t>315472.0000</t>
  </si>
  <si>
    <t>6680628.0000</t>
  </si>
  <si>
    <t>318545.0000</t>
  </si>
  <si>
    <t>6679898.0000</t>
  </si>
  <si>
    <t>318718.0000</t>
  </si>
  <si>
    <t>6690460.0000</t>
  </si>
  <si>
    <t>406252.0000</t>
  </si>
  <si>
    <t>6700982.0000</t>
  </si>
  <si>
    <t>311706.0000</t>
  </si>
  <si>
    <t>6666498.0000</t>
  </si>
  <si>
    <t>406023.0000</t>
  </si>
  <si>
    <t>6701474.0000</t>
  </si>
  <si>
    <t>406968.0000</t>
  </si>
  <si>
    <t>6702375.0000</t>
  </si>
  <si>
    <t>318876.0000</t>
  </si>
  <si>
    <t>6686750.0000</t>
  </si>
  <si>
    <t>318670.0000</t>
  </si>
  <si>
    <t>6686638.0000</t>
  </si>
  <si>
    <t>314529.0000</t>
  </si>
  <si>
    <t>6694065.0000</t>
  </si>
  <si>
    <t>317015.0000</t>
  </si>
  <si>
    <t>6693387.0000</t>
  </si>
  <si>
    <t>316860.0000</t>
  </si>
  <si>
    <t>6693341.0000</t>
  </si>
  <si>
    <t>408353.0000</t>
  </si>
  <si>
    <t>6701241.0000</t>
  </si>
  <si>
    <t>408732.0000</t>
  </si>
  <si>
    <t>6701753.0000</t>
  </si>
  <si>
    <t>409094.0000</t>
  </si>
  <si>
    <t>6701940.0000</t>
  </si>
  <si>
    <t>306155.0000</t>
  </si>
  <si>
    <t>6665684.0000</t>
  </si>
  <si>
    <t>318481.0000</t>
  </si>
  <si>
    <t>6679780.0000</t>
  </si>
  <si>
    <t>317430.0000</t>
  </si>
  <si>
    <t>6692071.0000</t>
  </si>
  <si>
    <t>317398.0000</t>
  </si>
  <si>
    <t>6694116.0000</t>
  </si>
  <si>
    <t>286493.0000</t>
  </si>
  <si>
    <t>6664506.0000</t>
  </si>
  <si>
    <t>286601.0000</t>
  </si>
  <si>
    <t>6664449.0000</t>
  </si>
  <si>
    <t>288364.0000</t>
  </si>
  <si>
    <t>6660215.0000</t>
  </si>
  <si>
    <t>286924.0000</t>
  </si>
  <si>
    <t>6661906.0000</t>
  </si>
  <si>
    <t>279486.0000</t>
  </si>
  <si>
    <t>6667176.0000</t>
  </si>
  <si>
    <t>280308.0000</t>
  </si>
  <si>
    <t>6642735.0000</t>
  </si>
  <si>
    <t>280304.0000</t>
  </si>
  <si>
    <t>6642671.0000</t>
  </si>
  <si>
    <t>280376.0000</t>
  </si>
  <si>
    <t>6642622.0000</t>
  </si>
  <si>
    <t>280077.0000</t>
  </si>
  <si>
    <t>6642750.0000</t>
  </si>
  <si>
    <t>289004.0000</t>
  </si>
  <si>
    <t>6674219.0000</t>
  </si>
  <si>
    <t>279932.0000</t>
  </si>
  <si>
    <t>6642763.0000</t>
  </si>
  <si>
    <t>279874.0000</t>
  </si>
  <si>
    <t>6642564.0000</t>
  </si>
  <si>
    <t>279335.0000</t>
  </si>
  <si>
    <t>6647093.0000</t>
  </si>
  <si>
    <t>279273.0000</t>
  </si>
  <si>
    <t>6647154.0000</t>
  </si>
  <si>
    <t>278771.0000</t>
  </si>
  <si>
    <t>6649493.0000</t>
  </si>
  <si>
    <t>278917.0000</t>
  </si>
  <si>
    <t>6649508.0000</t>
  </si>
  <si>
    <t>278777.0000</t>
  </si>
  <si>
    <t>6649416.0000</t>
  </si>
  <si>
    <t>278767.0000</t>
  </si>
  <si>
    <t>6649563.0000</t>
  </si>
  <si>
    <t>278804.0000</t>
  </si>
  <si>
    <t>6649698.0000</t>
  </si>
  <si>
    <t>278710.0000</t>
  </si>
  <si>
    <t>6649364.0000</t>
  </si>
  <si>
    <t>289102.0000</t>
  </si>
  <si>
    <t>6674355.0000</t>
  </si>
  <si>
    <t>278665.0000</t>
  </si>
  <si>
    <t>6649353.0000</t>
  </si>
  <si>
    <t>287640.0000</t>
  </si>
  <si>
    <t>6653442.0000</t>
  </si>
  <si>
    <t>287665.0000</t>
  </si>
  <si>
    <t>6653373.0000</t>
  </si>
  <si>
    <t>286221.0000</t>
  </si>
  <si>
    <t>6658124.0000</t>
  </si>
  <si>
    <t>286214.0000</t>
  </si>
  <si>
    <t>6658161.0000</t>
  </si>
  <si>
    <t>286157.0000</t>
  </si>
  <si>
    <t>6658138.0000</t>
  </si>
  <si>
    <t>292598.0000</t>
  </si>
  <si>
    <t>6667673.0000</t>
  </si>
  <si>
    <t>287791.0000</t>
  </si>
  <si>
    <t>6657719.0000</t>
  </si>
  <si>
    <t>288288.0000</t>
  </si>
  <si>
    <t>6657110.0000</t>
  </si>
  <si>
    <t>293404.0000</t>
  </si>
  <si>
    <t>6668025.0000</t>
  </si>
  <si>
    <t>293475.0000</t>
  </si>
  <si>
    <t>6668013.0000</t>
  </si>
  <si>
    <t>295114.0000</t>
  </si>
  <si>
    <t>6667817.0000</t>
  </si>
  <si>
    <t>295164.0000</t>
  </si>
  <si>
    <t>6667821.0000</t>
  </si>
  <si>
    <t>293607.0000</t>
  </si>
  <si>
    <t>6667100.0000</t>
  </si>
  <si>
    <t>273291.0000</t>
  </si>
  <si>
    <t>6682265.0000</t>
  </si>
  <si>
    <t>279465.0000</t>
  </si>
  <si>
    <t>6667180.0000</t>
  </si>
  <si>
    <t>287627.0000</t>
  </si>
  <si>
    <t>6653729.0000</t>
  </si>
  <si>
    <t>286495.0000</t>
  </si>
  <si>
    <t>6657968.0000</t>
  </si>
  <si>
    <t>286700.0000</t>
  </si>
  <si>
    <t>6658079.0000</t>
  </si>
  <si>
    <t>286968.0000</t>
  </si>
  <si>
    <t>6658386.0000</t>
  </si>
  <si>
    <t>287520.0000</t>
  </si>
  <si>
    <t>6657641.0000</t>
  </si>
  <si>
    <t>287698.0000</t>
  </si>
  <si>
    <t>6657277.0000</t>
  </si>
  <si>
    <t>289622.0000</t>
  </si>
  <si>
    <t>6654879.0000</t>
  </si>
  <si>
    <t>286926.0000</t>
  </si>
  <si>
    <t>6656947.0000</t>
  </si>
  <si>
    <t>305452.0000</t>
  </si>
  <si>
    <t>6642844.0000</t>
  </si>
  <si>
    <t>341015.0000</t>
  </si>
  <si>
    <t>6637512.0000</t>
  </si>
  <si>
    <t>326844.0000</t>
  </si>
  <si>
    <t>6630694.0000</t>
  </si>
  <si>
    <t>326842.0000</t>
  </si>
  <si>
    <t>6630721.0000</t>
  </si>
  <si>
    <t>316836.0000</t>
  </si>
  <si>
    <t>6625931.0000</t>
  </si>
  <si>
    <t>316869.0000</t>
  </si>
  <si>
    <t>6625917.0000</t>
  </si>
  <si>
    <t>316828.0000</t>
  </si>
  <si>
    <t>6625797.0000</t>
  </si>
  <si>
    <t>316878.0000</t>
  </si>
  <si>
    <t>6625744.0000</t>
  </si>
  <si>
    <t>6625683.0000</t>
  </si>
  <si>
    <t>316854.0000</t>
  </si>
  <si>
    <t>6625484.0000</t>
  </si>
  <si>
    <t>316842.0000</t>
  </si>
  <si>
    <t>6625402.0000</t>
  </si>
  <si>
    <t>305618.0000</t>
  </si>
  <si>
    <t>6642825.0000</t>
  </si>
  <si>
    <t>316887.0000</t>
  </si>
  <si>
    <t>6625421.0000</t>
  </si>
  <si>
    <t>316906.0000</t>
  </si>
  <si>
    <t>6625431.0000</t>
  </si>
  <si>
    <t>306014.0000</t>
  </si>
  <si>
    <t>6625164.0000</t>
  </si>
  <si>
    <t>306083.0000</t>
  </si>
  <si>
    <t>6625238.0000</t>
  </si>
  <si>
    <t>306038.0000</t>
  </si>
  <si>
    <t>6625310.0000</t>
  </si>
  <si>
    <t>312928.0000</t>
  </si>
  <si>
    <t>6628565.0000</t>
  </si>
  <si>
    <t>311303.0000</t>
  </si>
  <si>
    <t>6627074.0000</t>
  </si>
  <si>
    <t>305995.0000</t>
  </si>
  <si>
    <t>6642805.0000</t>
  </si>
  <si>
    <t>311438.0000</t>
  </si>
  <si>
    <t>6627117.0000</t>
  </si>
  <si>
    <t>311611.0000</t>
  </si>
  <si>
    <t>6626891.0000</t>
  </si>
  <si>
    <t>311832.0000</t>
  </si>
  <si>
    <t>6627066.0000</t>
  </si>
  <si>
    <t>310871.0000</t>
  </si>
  <si>
    <t>6630154.0000</t>
  </si>
  <si>
    <t>305247.0000</t>
  </si>
  <si>
    <t>6630581.0000</t>
  </si>
  <si>
    <t>308777.0000</t>
  </si>
  <si>
    <t>6634967.0000</t>
  </si>
  <si>
    <t>308860.0000</t>
  </si>
  <si>
    <t>6634973.0000</t>
  </si>
  <si>
    <t>308824.0000</t>
  </si>
  <si>
    <t>6635108.0000</t>
  </si>
  <si>
    <t>308802.0000</t>
  </si>
  <si>
    <t>6635178.0000</t>
  </si>
  <si>
    <t>305649.0000</t>
  </si>
  <si>
    <t>6643275.0000</t>
  </si>
  <si>
    <t>308832.0000</t>
  </si>
  <si>
    <t>6635039.0000</t>
  </si>
  <si>
    <t>309467.0000</t>
  </si>
  <si>
    <t>6633754.0000</t>
  </si>
  <si>
    <t>309309.0000</t>
  </si>
  <si>
    <t>6633837.0000</t>
  </si>
  <si>
    <t>309000.0000</t>
  </si>
  <si>
    <t>6634272.0000</t>
  </si>
  <si>
    <t>309962.0000</t>
  </si>
  <si>
    <t>6633183.0000</t>
  </si>
  <si>
    <t>309796.0000</t>
  </si>
  <si>
    <t>6633317.0000</t>
  </si>
  <si>
    <t>339383.0000</t>
  </si>
  <si>
    <t>6636513.0000</t>
  </si>
  <si>
    <t>339428.0000</t>
  </si>
  <si>
    <t>6636562.0000</t>
  </si>
  <si>
    <t>339634.0000</t>
  </si>
  <si>
    <t>6636644.0000</t>
  </si>
  <si>
    <t>340940.0000</t>
  </si>
  <si>
    <t>6637262.0000</t>
  </si>
  <si>
    <t>341044.0000</t>
  </si>
  <si>
    <t>6637401.0000</t>
  </si>
  <si>
    <t>311402.0000</t>
  </si>
  <si>
    <t>6626857.0000</t>
  </si>
  <si>
    <t>311328.0000</t>
  </si>
  <si>
    <t>6624572.0000</t>
  </si>
  <si>
    <t>311514.0000</t>
  </si>
  <si>
    <t>6624456.0000</t>
  </si>
  <si>
    <t>311575.0000</t>
  </si>
  <si>
    <t>6624319.0000</t>
  </si>
  <si>
    <t>310924.0000</t>
  </si>
  <si>
    <t>6629807.0000</t>
  </si>
  <si>
    <t>306156.0000</t>
  </si>
  <si>
    <t>6449277.0000</t>
  </si>
  <si>
    <t>306219.0000</t>
  </si>
  <si>
    <t>6449311.0000</t>
  </si>
  <si>
    <t>305446.0000</t>
  </si>
  <si>
    <t>6449921.0000</t>
  </si>
  <si>
    <t>313205.0000</t>
  </si>
  <si>
    <t>6453492.0000</t>
  </si>
  <si>
    <t>313850.0000</t>
  </si>
  <si>
    <t>6455683.0000</t>
  </si>
  <si>
    <t>314152.0000</t>
  </si>
  <si>
    <t>6455853.0000</t>
  </si>
  <si>
    <t>314006.0000</t>
  </si>
  <si>
    <t>6455849.0000</t>
  </si>
  <si>
    <t>300551.0000</t>
  </si>
  <si>
    <t>6452764.0000</t>
  </si>
  <si>
    <t>313869.0000</t>
  </si>
  <si>
    <t>6455896.0000</t>
  </si>
  <si>
    <t>313678.0000</t>
  </si>
  <si>
    <t>6454679.0000</t>
  </si>
  <si>
    <t>275988.0000</t>
  </si>
  <si>
    <t>6438248.0000</t>
  </si>
  <si>
    <t>330760.0000</t>
  </si>
  <si>
    <t>6607872.0000</t>
  </si>
  <si>
    <t>344262.0000</t>
  </si>
  <si>
    <t>6609839.0000</t>
  </si>
  <si>
    <t>344267.0000</t>
  </si>
  <si>
    <t>6609744.0000</t>
  </si>
  <si>
    <t>344316.0000</t>
  </si>
  <si>
    <t>6609830.0000</t>
  </si>
  <si>
    <t>344349.0000</t>
  </si>
  <si>
    <t>6609821.0000</t>
  </si>
  <si>
    <t>344310.0000</t>
  </si>
  <si>
    <t>6609857.0000</t>
  </si>
  <si>
    <t>354027.0000</t>
  </si>
  <si>
    <t>6605060.0000</t>
  </si>
  <si>
    <t>318100.0000</t>
  </si>
  <si>
    <t>6590749.0000</t>
  </si>
  <si>
    <t>299248.0000</t>
  </si>
  <si>
    <t>6580983.0000</t>
  </si>
  <si>
    <t>299328.0000</t>
  </si>
  <si>
    <t>6581021.0000</t>
  </si>
  <si>
    <t>335368.0000</t>
  </si>
  <si>
    <t>6581867.0000</t>
  </si>
  <si>
    <t>321231.0000</t>
  </si>
  <si>
    <t>6613754.0000</t>
  </si>
  <si>
    <t>328179.0000</t>
  </si>
  <si>
    <t>6569134.0000</t>
  </si>
  <si>
    <t>335401.0000</t>
  </si>
  <si>
    <t>6560824.0000</t>
  </si>
  <si>
    <t>316851.0000</t>
  </si>
  <si>
    <t>6577222.0000</t>
  </si>
  <si>
    <t>316799.0000</t>
  </si>
  <si>
    <t>6577187.0000</t>
  </si>
  <si>
    <t>316742.0000</t>
  </si>
  <si>
    <t>6577151.0000</t>
  </si>
  <si>
    <t>321294.0000</t>
  </si>
  <si>
    <t>6613740.0000</t>
  </si>
  <si>
    <t>326563.0000</t>
  </si>
  <si>
    <t>6614738.0000</t>
  </si>
  <si>
    <t>307757.0000</t>
  </si>
  <si>
    <t>6605589.0000</t>
  </si>
  <si>
    <t>307697.0000</t>
  </si>
  <si>
    <t>6605638.0000</t>
  </si>
  <si>
    <t>310995.0000</t>
  </si>
  <si>
    <t>6606364.0000</t>
  </si>
  <si>
    <t>311016.0000</t>
  </si>
  <si>
    <t>6606257.0000</t>
  </si>
  <si>
    <t>330944.0000</t>
  </si>
  <si>
    <t>6607887.0000</t>
  </si>
  <si>
    <t>Combarbalá</t>
  </si>
  <si>
    <t>Illapel</t>
  </si>
  <si>
    <t>Salamanca</t>
  </si>
  <si>
    <t>288530.0000</t>
  </si>
  <si>
    <t>6527321.0000</t>
  </si>
  <si>
    <t>288586.0000</t>
  </si>
  <si>
    <t>6527338.0000</t>
  </si>
  <si>
    <t>288016.0000</t>
  </si>
  <si>
    <t>6527701.0000</t>
  </si>
  <si>
    <t>291037.0000</t>
  </si>
  <si>
    <t>6526663.0000</t>
  </si>
  <si>
    <t>291069.0000</t>
  </si>
  <si>
    <t>6526599.0000</t>
  </si>
  <si>
    <t>291109.0000</t>
  </si>
  <si>
    <t>6526551.0000</t>
  </si>
  <si>
    <t>296132.0000</t>
  </si>
  <si>
    <t>6531167.0000</t>
  </si>
  <si>
    <t>296522.0000</t>
  </si>
  <si>
    <t>6531208.0000</t>
  </si>
  <si>
    <t>296277.0000</t>
  </si>
  <si>
    <t>6531431.0000</t>
  </si>
  <si>
    <t>296249.0000</t>
  </si>
  <si>
    <t>6531491.0000</t>
  </si>
  <si>
    <t>296224.0000</t>
  </si>
  <si>
    <t>6531543.0000</t>
  </si>
  <si>
    <t>295722.0000</t>
  </si>
  <si>
    <t>6531396.0000</t>
  </si>
  <si>
    <t>295556.0000</t>
  </si>
  <si>
    <t>6532165.0000</t>
  </si>
  <si>
    <t>295456.0000</t>
  </si>
  <si>
    <t>6532073.0000</t>
  </si>
  <si>
    <t>295666.0000</t>
  </si>
  <si>
    <t>6531628.0000</t>
  </si>
  <si>
    <t>295625.0000</t>
  </si>
  <si>
    <t>6531712.0000</t>
  </si>
  <si>
    <t>295729.0000</t>
  </si>
  <si>
    <t>6531936.0000</t>
  </si>
  <si>
    <t>295785.0000</t>
  </si>
  <si>
    <t>6531914.0000</t>
  </si>
  <si>
    <t>295828.0000</t>
  </si>
  <si>
    <t>6531888.0000</t>
  </si>
  <si>
    <t>296703.0000</t>
  </si>
  <si>
    <t>6532773.0000</t>
  </si>
  <si>
    <t>296763.0000</t>
  </si>
  <si>
    <t>6532761.0000</t>
  </si>
  <si>
    <t>297049.0000</t>
  </si>
  <si>
    <t>6532772.0000</t>
  </si>
  <si>
    <t>296956.0000</t>
  </si>
  <si>
    <t>6532809.0000</t>
  </si>
  <si>
    <t>299721.0000</t>
  </si>
  <si>
    <t>6533443.0000</t>
  </si>
  <si>
    <t>299830.0000</t>
  </si>
  <si>
    <t>6533373.0000</t>
  </si>
  <si>
    <t>296831.0000</t>
  </si>
  <si>
    <t>6542746.0000</t>
  </si>
  <si>
    <t>286201.0000</t>
  </si>
  <si>
    <t>6536632.0000</t>
  </si>
  <si>
    <t>287399.0000</t>
  </si>
  <si>
    <t>6536881.0000</t>
  </si>
  <si>
    <t>291026.0000</t>
  </si>
  <si>
    <t>6543951.0000</t>
  </si>
  <si>
    <t>291348.0000</t>
  </si>
  <si>
    <t>6544252.0000</t>
  </si>
  <si>
    <t>291267.0000</t>
  </si>
  <si>
    <t>6543653.0000</t>
  </si>
  <si>
    <t>287002.0000</t>
  </si>
  <si>
    <t>6545667.0000</t>
  </si>
  <si>
    <t>291073.0000</t>
  </si>
  <si>
    <t>6545841.0000</t>
  </si>
  <si>
    <t>291111.0000</t>
  </si>
  <si>
    <t>6545858.0000</t>
  </si>
  <si>
    <t>6545804.0000</t>
  </si>
  <si>
    <t>286553.0000</t>
  </si>
  <si>
    <t>6546601.0000</t>
  </si>
  <si>
    <t>286572.0000</t>
  </si>
  <si>
    <t>6546428.0000</t>
  </si>
  <si>
    <t>286534.0000</t>
  </si>
  <si>
    <t>6546497.0000</t>
  </si>
  <si>
    <t>281144.0000</t>
  </si>
  <si>
    <t>6545289.0000</t>
  </si>
  <si>
    <t>282669.0000</t>
  </si>
  <si>
    <t>6545830.0000</t>
  </si>
  <si>
    <t>282630.0000</t>
  </si>
  <si>
    <t>6545970.0000</t>
  </si>
  <si>
    <t>282497.0000</t>
  </si>
  <si>
    <t>6546033.0000</t>
  </si>
  <si>
    <t>282477.0000</t>
  </si>
  <si>
    <t>6546080.0000</t>
  </si>
  <si>
    <t>282551.0000</t>
  </si>
  <si>
    <t>6546116.0000</t>
  </si>
  <si>
    <t>282589.0000</t>
  </si>
  <si>
    <t>6546136.0000</t>
  </si>
  <si>
    <t>251311.0000</t>
  </si>
  <si>
    <t>6541124.0000</t>
  </si>
  <si>
    <t>278105.0000</t>
  </si>
  <si>
    <t>6519942.0000</t>
  </si>
  <si>
    <t>292607.0000</t>
  </si>
  <si>
    <t>6519731.0000</t>
  </si>
  <si>
    <t>293324.0000</t>
  </si>
  <si>
    <t>6521075.0000</t>
  </si>
  <si>
    <t>293225.0000</t>
  </si>
  <si>
    <t>6520959.0000</t>
  </si>
  <si>
    <t>293352.0000</t>
  </si>
  <si>
    <t>6520983.0000</t>
  </si>
  <si>
    <t>293370.0000</t>
  </si>
  <si>
    <t>6520607.0000</t>
  </si>
  <si>
    <t>292669.0000</t>
  </si>
  <si>
    <t>6524508.0000</t>
  </si>
  <si>
    <t>292715.0000</t>
  </si>
  <si>
    <t>6524157.0000</t>
  </si>
  <si>
    <t>255054.0000</t>
  </si>
  <si>
    <t>6534179.0000</t>
  </si>
  <si>
    <t>292838.0000</t>
  </si>
  <si>
    <t>6524105.0000</t>
  </si>
  <si>
    <t>292720.0000</t>
  </si>
  <si>
    <t>6523787.0000</t>
  </si>
  <si>
    <t>292617.0000</t>
  </si>
  <si>
    <t>6523826.0000</t>
  </si>
  <si>
    <t>292572.0000</t>
  </si>
  <si>
    <t>6523997.0000</t>
  </si>
  <si>
    <t>293937.0000</t>
  </si>
  <si>
    <t>6522895.0000</t>
  </si>
  <si>
    <t>294119.0000</t>
  </si>
  <si>
    <t>6522996.0000</t>
  </si>
  <si>
    <t>294065.0000</t>
  </si>
  <si>
    <t>6523393.0000</t>
  </si>
  <si>
    <t>293780.0000</t>
  </si>
  <si>
    <t>6526191.0000</t>
  </si>
  <si>
    <t>293487.0000</t>
  </si>
  <si>
    <t>6526127.0000</t>
  </si>
  <si>
    <t>255070.0000</t>
  </si>
  <si>
    <t>6534053.0000</t>
  </si>
  <si>
    <t>292718.0000</t>
  </si>
  <si>
    <t>6526338.0000</t>
  </si>
  <si>
    <t>291101.0000</t>
  </si>
  <si>
    <t>6525532.0000</t>
  </si>
  <si>
    <t>269259.0000</t>
  </si>
  <si>
    <t>6520664.0000</t>
  </si>
  <si>
    <t>285712.0000</t>
  </si>
  <si>
    <t>6502915.0000</t>
  </si>
  <si>
    <t>273352.0000</t>
  </si>
  <si>
    <t>6527052.0000</t>
  </si>
  <si>
    <t>281035.0000</t>
  </si>
  <si>
    <t>6549602.0000</t>
  </si>
  <si>
    <t>281024.0000</t>
  </si>
  <si>
    <t>6549495.0000</t>
  </si>
  <si>
    <t>280040.0000</t>
  </si>
  <si>
    <t>6547392.0000</t>
  </si>
  <si>
    <t>273453.0000</t>
  </si>
  <si>
    <t>6534189.0000</t>
  </si>
  <si>
    <t>280130.0000</t>
  </si>
  <si>
    <t>6547342.0000</t>
  </si>
  <si>
    <t>280225.0000</t>
  </si>
  <si>
    <t>6547293.0000</t>
  </si>
  <si>
    <t>280237.0000</t>
  </si>
  <si>
    <t>6547360.0000</t>
  </si>
  <si>
    <t>278011.0000</t>
  </si>
  <si>
    <t>6519924.0000</t>
  </si>
  <si>
    <t>262414.0000</t>
  </si>
  <si>
    <t>6525769.0000</t>
  </si>
  <si>
    <t>294128.0000</t>
  </si>
  <si>
    <t>6523168.0000</t>
  </si>
  <si>
    <t>293853.0000</t>
  </si>
  <si>
    <t>6523756.0000</t>
  </si>
  <si>
    <t>293273.0000</t>
  </si>
  <si>
    <t>6524080.0000</t>
  </si>
  <si>
    <t>288322.0000</t>
  </si>
  <si>
    <t>6639131.0000</t>
  </si>
  <si>
    <t>288388.0000</t>
  </si>
  <si>
    <t>6639256.0000</t>
  </si>
  <si>
    <t>288455.0000</t>
  </si>
  <si>
    <t>6639304.0000</t>
  </si>
  <si>
    <t>288381.0000</t>
  </si>
  <si>
    <t>6639317.0000</t>
  </si>
  <si>
    <t>288328.0000</t>
  </si>
  <si>
    <t>6639319.0000</t>
  </si>
  <si>
    <t>6639309.0000</t>
  </si>
  <si>
    <t>288158.0000</t>
  </si>
  <si>
    <t>6639664.0000</t>
  </si>
  <si>
    <t>288229.0000</t>
  </si>
  <si>
    <t>6639650.0000</t>
  </si>
  <si>
    <t>288323.0000</t>
  </si>
  <si>
    <t>6639693.0000</t>
  </si>
  <si>
    <t>289492.0000</t>
  </si>
  <si>
    <t>6663747.0000</t>
  </si>
  <si>
    <t>288300.0000</t>
  </si>
  <si>
    <t>6638987.0000</t>
  </si>
  <si>
    <t>295815.0000</t>
  </si>
  <si>
    <t>6651181.0000</t>
  </si>
  <si>
    <t>297519.0000</t>
  </si>
  <si>
    <t>6655349.0000</t>
  </si>
  <si>
    <t>288502.0000</t>
  </si>
  <si>
    <t>6639746.0000</t>
  </si>
  <si>
    <t>288815.0000</t>
  </si>
  <si>
    <t>6639833.0000</t>
  </si>
  <si>
    <t>288890.0000</t>
  </si>
  <si>
    <t>6639858.0000</t>
  </si>
  <si>
    <t>288900.0000</t>
  </si>
  <si>
    <t>6640103.0000</t>
  </si>
  <si>
    <t>289421.0000</t>
  </si>
  <si>
    <t>6663636.0000</t>
  </si>
  <si>
    <t>290417.0000</t>
  </si>
  <si>
    <t>6639958.0000</t>
  </si>
  <si>
    <t>290399.0000</t>
  </si>
  <si>
    <t>6640063.0000</t>
  </si>
  <si>
    <t>290730.0000</t>
  </si>
  <si>
    <t>6640744.0000</t>
  </si>
  <si>
    <t>313975.0000</t>
  </si>
  <si>
    <t>6651450.0000</t>
  </si>
  <si>
    <t>313867.0000</t>
  </si>
  <si>
    <t>6651568.0000</t>
  </si>
  <si>
    <t>312509.0000</t>
  </si>
  <si>
    <t>6652353.0000</t>
  </si>
  <si>
    <t>312450.0000</t>
  </si>
  <si>
    <t>6652019.0000</t>
  </si>
  <si>
    <t>312579.0000</t>
  </si>
  <si>
    <t>6652130.0000</t>
  </si>
  <si>
    <t>312638.0000</t>
  </si>
  <si>
    <t>6651907.0000</t>
  </si>
  <si>
    <t>312704.0000</t>
  </si>
  <si>
    <t>6651856.0000</t>
  </si>
  <si>
    <t>312718.0000</t>
  </si>
  <si>
    <t>6651806.0000</t>
  </si>
  <si>
    <t>292710.0000</t>
  </si>
  <si>
    <t>6647203.0000</t>
  </si>
  <si>
    <t>292750.0000</t>
  </si>
  <si>
    <t>6647217.0000</t>
  </si>
  <si>
    <t>292552.0000</t>
  </si>
  <si>
    <t>6647783.0000</t>
  </si>
  <si>
    <t>292614.0000</t>
  </si>
  <si>
    <t>6647844.0000</t>
  </si>
  <si>
    <t>288380.0000</t>
  </si>
  <si>
    <t>6660239.0000</t>
  </si>
  <si>
    <t>290085.0000</t>
  </si>
  <si>
    <t>6655627.0000</t>
  </si>
  <si>
    <t>292592.0000</t>
  </si>
  <si>
    <t>6647716.0000</t>
  </si>
  <si>
    <t>292609.0000</t>
  </si>
  <si>
    <t>6647999.0000</t>
  </si>
  <si>
    <t>292658.0000</t>
  </si>
  <si>
    <t>6648394.0000</t>
  </si>
  <si>
    <t>292734.0000</t>
  </si>
  <si>
    <t>6648403.0000</t>
  </si>
  <si>
    <t>292842.0000</t>
  </si>
  <si>
    <t>6648426.0000</t>
  </si>
  <si>
    <t>292624.0000</t>
  </si>
  <si>
    <t>6648473.0000</t>
  </si>
  <si>
    <t>293058.0000</t>
  </si>
  <si>
    <t>6648298.0000</t>
  </si>
  <si>
    <t>293093.0000</t>
  </si>
  <si>
    <t>6648357.0000</t>
  </si>
  <si>
    <t>292702.0000</t>
  </si>
  <si>
    <t>6648543.0000</t>
  </si>
  <si>
    <t>292682.0000</t>
  </si>
  <si>
    <t>6648592.0000</t>
  </si>
  <si>
    <t>292802.0000</t>
  </si>
  <si>
    <t>6648604.0000</t>
  </si>
  <si>
    <t>292855.0000</t>
  </si>
  <si>
    <t>6648531.0000</t>
  </si>
  <si>
    <t>292892.0000</t>
  </si>
  <si>
    <t>6648628.0000</t>
  </si>
  <si>
    <t>293180.0000</t>
  </si>
  <si>
    <t>6649024.0000</t>
  </si>
  <si>
    <t>292733.0000</t>
  </si>
  <si>
    <t>6649082.0000</t>
  </si>
  <si>
    <t>292758.0000</t>
  </si>
  <si>
    <t>6649167.0000</t>
  </si>
  <si>
    <t>292467.0000</t>
  </si>
  <si>
    <t>6649278.0000</t>
  </si>
  <si>
    <t>292517.0000</t>
  </si>
  <si>
    <t>6649276.0000</t>
  </si>
  <si>
    <t>292727.0000</t>
  </si>
  <si>
    <t>6649641.0000</t>
  </si>
  <si>
    <t>292799.0000</t>
  </si>
  <si>
    <t>6649661.0000</t>
  </si>
  <si>
    <t>288878.0000</t>
  </si>
  <si>
    <t>6646566.0000</t>
  </si>
  <si>
    <t>291634.0000</t>
  </si>
  <si>
    <t>6649709.0000</t>
  </si>
  <si>
    <t>291950.0000</t>
  </si>
  <si>
    <t>6650349.0000</t>
  </si>
  <si>
    <t>292152.0000</t>
  </si>
  <si>
    <t>6650377.0000</t>
  </si>
  <si>
    <t>292175.0000</t>
  </si>
  <si>
    <t>6650544.0000</t>
  </si>
  <si>
    <t>292228.0000</t>
  </si>
  <si>
    <t>6649667.0000</t>
  </si>
  <si>
    <t>292029.0000</t>
  </si>
  <si>
    <t>6651154.0000</t>
  </si>
  <si>
    <t>303342.0000</t>
  </si>
  <si>
    <t>6648705.0000</t>
  </si>
  <si>
    <t>303283.0000</t>
  </si>
  <si>
    <t>6648839.0000</t>
  </si>
  <si>
    <t>302864.0000</t>
  </si>
  <si>
    <t>6658136.0000</t>
  </si>
  <si>
    <t>301136.0000</t>
  </si>
  <si>
    <t>6657020.0000</t>
  </si>
  <si>
    <t>299591.0000</t>
  </si>
  <si>
    <t>6656350.0000</t>
  </si>
  <si>
    <t>299546.0000</t>
  </si>
  <si>
    <t>6656694.0000</t>
  </si>
  <si>
    <t>299740.0000</t>
  </si>
  <si>
    <t>6657225.0000</t>
  </si>
  <si>
    <t>299600.0000</t>
  </si>
  <si>
    <t>6657230.0000</t>
  </si>
  <si>
    <t>298044.0000</t>
  </si>
  <si>
    <t>6656158.0000</t>
  </si>
  <si>
    <t>298079.0000</t>
  </si>
  <si>
    <t>6656192.0000</t>
  </si>
  <si>
    <t>297845.0000</t>
  </si>
  <si>
    <t>6655997.0000</t>
  </si>
  <si>
    <t>297807.0000</t>
  </si>
  <si>
    <t>6655988.0000</t>
  </si>
  <si>
    <t>298143.0000</t>
  </si>
  <si>
    <t>6655391.0000</t>
  </si>
  <si>
    <t>298137.0000</t>
  </si>
  <si>
    <t>6655416.0000</t>
  </si>
  <si>
    <t>288991.0000</t>
  </si>
  <si>
    <t>6646324.0000</t>
  </si>
  <si>
    <t>288834.0000</t>
  </si>
  <si>
    <t>6646346.0000</t>
  </si>
  <si>
    <t>288403.0000</t>
  </si>
  <si>
    <t>6638859.0000</t>
  </si>
  <si>
    <t>298574.0000</t>
  </si>
  <si>
    <t>6649494.0000</t>
  </si>
  <si>
    <t>6649540.0000</t>
  </si>
  <si>
    <t>298529.0000</t>
  </si>
  <si>
    <t>6649517.0000</t>
  </si>
  <si>
    <t>298628.0000</t>
  </si>
  <si>
    <t>6650769.0000</t>
  </si>
  <si>
    <t>298634.0000</t>
  </si>
  <si>
    <t>6650981.0000</t>
  </si>
  <si>
    <t>296339.0000</t>
  </si>
  <si>
    <t>6656184.0000</t>
  </si>
  <si>
    <t>296278.0000</t>
  </si>
  <si>
    <t>6656271.0000</t>
  </si>
  <si>
    <t>296466.0000</t>
  </si>
  <si>
    <t>6656197.0000</t>
  </si>
  <si>
    <t>295098.0000</t>
  </si>
  <si>
    <t>6653778.0000</t>
  </si>
  <si>
    <t>300349.0000</t>
  </si>
  <si>
    <t>6654459.0000</t>
  </si>
  <si>
    <t>300250.0000</t>
  </si>
  <si>
    <t>6654629.0000</t>
  </si>
  <si>
    <t>299909.0000</t>
  </si>
  <si>
    <t>6654342.0000</t>
  </si>
  <si>
    <t>299899.0000</t>
  </si>
  <si>
    <t>6654196.0000</t>
  </si>
  <si>
    <t>299849.0000</t>
  </si>
  <si>
    <t>6654281.0000</t>
  </si>
  <si>
    <t>300588.0000</t>
  </si>
  <si>
    <t>6654057.0000</t>
  </si>
  <si>
    <t>290256.0000</t>
  </si>
  <si>
    <t>6655635.0000</t>
  </si>
  <si>
    <t>290293.0000</t>
  </si>
  <si>
    <t>6640090.0000</t>
  </si>
  <si>
    <t>298060.0000</t>
  </si>
  <si>
    <t>6648718.0000</t>
  </si>
  <si>
    <t>297168.0000</t>
  </si>
  <si>
    <t>6652678.0000</t>
  </si>
  <si>
    <t>296471.0000</t>
  </si>
  <si>
    <t>6652759.0000</t>
  </si>
  <si>
    <t>296252.0000</t>
  </si>
  <si>
    <t>6652657.0000</t>
  </si>
  <si>
    <t>295994.0000</t>
  </si>
  <si>
    <t>6651869.0000</t>
  </si>
  <si>
    <t>LOS OCTAVIOS</t>
  </si>
  <si>
    <t>PELADEROS 2-3</t>
  </si>
  <si>
    <t>LAS TORTOLAS 1/10</t>
  </si>
  <si>
    <t>LERO LERO 1-9</t>
  </si>
  <si>
    <t>LA CHUPILCA</t>
  </si>
  <si>
    <t>LUIS 1 AL 60</t>
  </si>
  <si>
    <t>TALHUÉN DOS 1/60</t>
  </si>
  <si>
    <t>TALHUÉN TRES 1/60</t>
  </si>
  <si>
    <t>SAN ANDRÉS 1-10</t>
  </si>
  <si>
    <t>LA FARELLÓN 1-10</t>
  </si>
  <si>
    <t>PLATEADA 1-10</t>
  </si>
  <si>
    <t>PAPOMONO</t>
  </si>
  <si>
    <t>ESCONDIDA</t>
  </si>
  <si>
    <t>TRES VALLES</t>
  </si>
  <si>
    <t>DON CRURROS</t>
  </si>
  <si>
    <t>CLEMENTINA</t>
  </si>
  <si>
    <t>LOS PELAMBRES</t>
  </si>
  <si>
    <t>VERDE</t>
  </si>
  <si>
    <t>LA SUERTUDA</t>
  </si>
  <si>
    <t>SAN PEDRO 1 AL 20</t>
  </si>
  <si>
    <t>FLOR DEL VALLE</t>
  </si>
  <si>
    <t>SASO</t>
  </si>
  <si>
    <t>LA CRUCERO 1-10</t>
  </si>
  <si>
    <t>LOS MANTOS DEL COBRE 1-10</t>
  </si>
  <si>
    <t>LA PEQUEÑITA</t>
  </si>
  <si>
    <t>BETTY TERCERA 1-2</t>
  </si>
  <si>
    <t>LAS TERMAS</t>
  </si>
  <si>
    <t>EL MANA</t>
  </si>
  <si>
    <t>LA ÚLTIMA ESPERANZA 1-3</t>
  </si>
  <si>
    <t>LA RICA</t>
  </si>
  <si>
    <t>VIOLERA 1-9</t>
  </si>
  <si>
    <t>LOS RANCHITOS 1-5</t>
  </si>
  <si>
    <t>LAS TINAJAS 1-169</t>
  </si>
  <si>
    <t>LA GUAPA 1-3</t>
  </si>
  <si>
    <t>SANTA MARÍA 1-5</t>
  </si>
  <si>
    <t>MÓNICA SEGUNDA 1-5</t>
  </si>
  <si>
    <t>VICTORIA</t>
  </si>
  <si>
    <t>LA MINA NEGRA 1-5</t>
  </si>
  <si>
    <t>LAS ARENILLAS 1-5</t>
  </si>
  <si>
    <t>LOS PEQUENES</t>
  </si>
  <si>
    <t>LA CHRISTIAN 1-20</t>
  </si>
  <si>
    <t>LA POLVAREDA 1 AL 24</t>
  </si>
  <si>
    <t>LA NUEVA ESPERANZA 1-5</t>
  </si>
  <si>
    <t>ANTARES 1-5</t>
  </si>
  <si>
    <t>ROSARIO PRIMERA</t>
  </si>
  <si>
    <t>LA ROCÍO 1 AL 10</t>
  </si>
  <si>
    <t>FLORIBELA 1 AL 10</t>
  </si>
  <si>
    <t>EL PADRE LA BRAVA 1 AL 5</t>
  </si>
  <si>
    <t>PLACERES DE CHINGAY 1-4</t>
  </si>
  <si>
    <t>LA ILUSIÓN</t>
  </si>
  <si>
    <t>LA DIAMANTE 1-3</t>
  </si>
  <si>
    <t>LA PRIMAVERA 1-6</t>
  </si>
  <si>
    <t>LA PATITA 1-5</t>
  </si>
  <si>
    <t>GUALTATAS 1/12</t>
  </si>
  <si>
    <t>LA HUMILDE</t>
  </si>
  <si>
    <t>SOCAVÓN LOS ÁNGELES</t>
  </si>
  <si>
    <t>LA PORVENIR</t>
  </si>
  <si>
    <t>LA BONITA 1-10</t>
  </si>
  <si>
    <t>LAS RESGUARDOS 1 AL 20</t>
  </si>
  <si>
    <t>MILENIO</t>
  </si>
  <si>
    <t>JOTE 1-45</t>
  </si>
  <si>
    <t>EL COBRE 1-10</t>
  </si>
  <si>
    <t>RAQUEL 1 AL 7</t>
  </si>
  <si>
    <t>BRONCE</t>
  </si>
  <si>
    <t>LINDA HERMOSA 1-5</t>
  </si>
  <si>
    <t>NUEVA ROMERO</t>
  </si>
  <si>
    <t>MIRAMAR UNO</t>
  </si>
  <si>
    <t>LA QUINTRALA</t>
  </si>
  <si>
    <t>LA VIOLETA</t>
  </si>
  <si>
    <t>SARA Y VERDE</t>
  </si>
  <si>
    <t>DICHOSA</t>
  </si>
  <si>
    <t>NUEVA ESPERANZA</t>
  </si>
  <si>
    <t>REMOLINO 1-20</t>
  </si>
  <si>
    <t>ALEJANDRA</t>
  </si>
  <si>
    <t>SAN LORENZO 1 AL 20</t>
  </si>
  <si>
    <t>LA CULEBRA 1-5</t>
  </si>
  <si>
    <t>LA JUNCAL 1-20</t>
  </si>
  <si>
    <t>ÑA ZOILA</t>
  </si>
  <si>
    <t>EL ABUELO</t>
  </si>
  <si>
    <t>POTRERILLO</t>
  </si>
  <si>
    <t>RÍO 27 A-30</t>
  </si>
  <si>
    <t>LA TURCA 1-20</t>
  </si>
  <si>
    <t>LA ORTIGA 1-20</t>
  </si>
  <si>
    <t>LA CECILIA 1-5</t>
  </si>
  <si>
    <t>LOS JOSÉ</t>
  </si>
  <si>
    <t>LA COCINERA</t>
  </si>
  <si>
    <t>LA VERDE 1 AL 5</t>
  </si>
  <si>
    <t>LA ISIDORA 1-20</t>
  </si>
  <si>
    <t>LAS TRES JOTAS 1-12</t>
  </si>
  <si>
    <t>INDEPENDENCIA</t>
  </si>
  <si>
    <t>FRANCESCA 1-10</t>
  </si>
  <si>
    <t>SAN JOSÉ</t>
  </si>
  <si>
    <t>320436.0000</t>
  </si>
  <si>
    <t>6483674.0000</t>
  </si>
  <si>
    <t>321224.0000</t>
  </si>
  <si>
    <t>6483407.0000</t>
  </si>
  <si>
    <t>305590.0000</t>
  </si>
  <si>
    <t>6487801.0000</t>
  </si>
  <si>
    <t>302038.0000</t>
  </si>
  <si>
    <t>6487264.0000</t>
  </si>
  <si>
    <t>315290.0000</t>
  </si>
  <si>
    <t>6454532.0000</t>
  </si>
  <si>
    <t>302152.0000</t>
  </si>
  <si>
    <t>6487351.0000</t>
  </si>
  <si>
    <t>302194.0000</t>
  </si>
  <si>
    <t>6487401.0000</t>
  </si>
  <si>
    <t>302180.0000</t>
  </si>
  <si>
    <t>6487453.0000</t>
  </si>
  <si>
    <t>302105.0000</t>
  </si>
  <si>
    <t>6487470.0000</t>
  </si>
  <si>
    <t>302117.0000</t>
  </si>
  <si>
    <t>6487533.0000</t>
  </si>
  <si>
    <t>302135.0000</t>
  </si>
  <si>
    <t>6487772.0000</t>
  </si>
  <si>
    <t>315392.0000</t>
  </si>
  <si>
    <t>6454574.0000</t>
  </si>
  <si>
    <t>302111.0000</t>
  </si>
  <si>
    <t>6487701.0000</t>
  </si>
  <si>
    <t>302039.0000</t>
  </si>
  <si>
    <t>6487847.0000</t>
  </si>
  <si>
    <t>308271.0000</t>
  </si>
  <si>
    <t>6489508.0000</t>
  </si>
  <si>
    <t>308067.0000</t>
  </si>
  <si>
    <t>6492551.0000</t>
  </si>
  <si>
    <t>314858.0000</t>
  </si>
  <si>
    <t>6494158.0000</t>
  </si>
  <si>
    <t>314512.0000</t>
  </si>
  <si>
    <t>6494157.0000</t>
  </si>
  <si>
    <t>314505.0000</t>
  </si>
  <si>
    <t>6494328.0000</t>
  </si>
  <si>
    <t>315388.0000</t>
  </si>
  <si>
    <t>6493348.0000</t>
  </si>
  <si>
    <t>317524.0000</t>
  </si>
  <si>
    <t>6492446.0000</t>
  </si>
  <si>
    <t>317644.0000</t>
  </si>
  <si>
    <t>6492649.0000</t>
  </si>
  <si>
    <t>317146.0000</t>
  </si>
  <si>
    <t>6492305.0000</t>
  </si>
  <si>
    <t>317116.0000</t>
  </si>
  <si>
    <t>6492332.0000</t>
  </si>
  <si>
    <t>317136.0000</t>
  </si>
  <si>
    <t>6492404.0000</t>
  </si>
  <si>
    <t>317080.0000</t>
  </si>
  <si>
    <t>6492397.0000</t>
  </si>
  <si>
    <t>317206.0000</t>
  </si>
  <si>
    <t>6491253.0000</t>
  </si>
  <si>
    <t>317769.0000</t>
  </si>
  <si>
    <t>6491364.0000</t>
  </si>
  <si>
    <t>317109.0000</t>
  </si>
  <si>
    <t>6490299.0000</t>
  </si>
  <si>
    <t>317153.0000</t>
  </si>
  <si>
    <t>6490023.0000</t>
  </si>
  <si>
    <t>317199.0000</t>
  </si>
  <si>
    <t>6490053.0000</t>
  </si>
  <si>
    <t>316576.0000</t>
  </si>
  <si>
    <t>6456055.0000</t>
  </si>
  <si>
    <t>322892.0000</t>
  </si>
  <si>
    <t>6466184.0000</t>
  </si>
  <si>
    <t>314684.0000</t>
  </si>
  <si>
    <t>6490297.0000</t>
  </si>
  <si>
    <t>322036.0000</t>
  </si>
  <si>
    <t>6492297.0000</t>
  </si>
  <si>
    <t>321270.0000</t>
  </si>
  <si>
    <t>6491445.0000</t>
  </si>
  <si>
    <t>321172.0000</t>
  </si>
  <si>
    <t>6492006.0000</t>
  </si>
  <si>
    <t>357833.0000</t>
  </si>
  <si>
    <t>6488848.0000</t>
  </si>
  <si>
    <t>356871.0000</t>
  </si>
  <si>
    <t>6488700.0000</t>
  </si>
  <si>
    <t>357448.0000</t>
  </si>
  <si>
    <t>6488776.0000</t>
  </si>
  <si>
    <t>357318.0000</t>
  </si>
  <si>
    <t>6489147.0000</t>
  </si>
  <si>
    <t>356814.0000</t>
  </si>
  <si>
    <t>6489898.0000</t>
  </si>
  <si>
    <t>356535.0000</t>
  </si>
  <si>
    <t>6489945.0000</t>
  </si>
  <si>
    <t>323352.0000</t>
  </si>
  <si>
    <t>6467281.0000</t>
  </si>
  <si>
    <t>356253.0000</t>
  </si>
  <si>
    <t>6489917.0000</t>
  </si>
  <si>
    <t>356679.0000</t>
  </si>
  <si>
    <t>6490422.0000</t>
  </si>
  <si>
    <t>358200.0000</t>
  </si>
  <si>
    <t>6492717.0000</t>
  </si>
  <si>
    <t>358763.0000</t>
  </si>
  <si>
    <t>6492522.0000</t>
  </si>
  <si>
    <t>358994.0000</t>
  </si>
  <si>
    <t>6492417.0000</t>
  </si>
  <si>
    <t>358282.0000</t>
  </si>
  <si>
    <t>6492349.0000</t>
  </si>
  <si>
    <t>357701.0000</t>
  </si>
  <si>
    <t>6491909.0000</t>
  </si>
  <si>
    <t>357353.0000</t>
  </si>
  <si>
    <t>6492230.0000</t>
  </si>
  <si>
    <t>357490.0000</t>
  </si>
  <si>
    <t>6492187.0000</t>
  </si>
  <si>
    <t>357358.0000</t>
  </si>
  <si>
    <t>6492470.0000</t>
  </si>
  <si>
    <t>326986.0000</t>
  </si>
  <si>
    <t>6471506.0000</t>
  </si>
  <si>
    <t>358451.0000</t>
  </si>
  <si>
    <t>6487270.0000</t>
  </si>
  <si>
    <t>358579.0000</t>
  </si>
  <si>
    <t>6487120.0000</t>
  </si>
  <si>
    <t>358139.0000</t>
  </si>
  <si>
    <t>6486176.0000</t>
  </si>
  <si>
    <t>357827.0000</t>
  </si>
  <si>
    <t>6486116.0000</t>
  </si>
  <si>
    <t>327163.0000</t>
  </si>
  <si>
    <t>6472073.0000</t>
  </si>
  <si>
    <t>317990.0000</t>
  </si>
  <si>
    <t>6482486.0000</t>
  </si>
  <si>
    <t>320445.0000</t>
  </si>
  <si>
    <t>6483728.0000</t>
  </si>
  <si>
    <t>317446.0000</t>
  </si>
  <si>
    <t>6490174.0000</t>
  </si>
  <si>
    <t>359897.0000</t>
  </si>
  <si>
    <t>6491928.0000</t>
  </si>
  <si>
    <t>296626.0000</t>
  </si>
  <si>
    <t>6528394.0000</t>
  </si>
  <si>
    <t>298622.0000</t>
  </si>
  <si>
    <t>6525588.0000</t>
  </si>
  <si>
    <t>298712.0000</t>
  </si>
  <si>
    <t>6525643.0000</t>
  </si>
  <si>
    <t>301108.0000</t>
  </si>
  <si>
    <t>6524556.0000</t>
  </si>
  <si>
    <t>301085.0000</t>
  </si>
  <si>
    <t>6524592.0000</t>
  </si>
  <si>
    <t>301827.0000</t>
  </si>
  <si>
    <t>6525344.0000</t>
  </si>
  <si>
    <t>302014.0000</t>
  </si>
  <si>
    <t>6524621.0000</t>
  </si>
  <si>
    <t>302223.0000</t>
  </si>
  <si>
    <t>6524552.0000</t>
  </si>
  <si>
    <t>304546.0000</t>
  </si>
  <si>
    <t>6524659.0000</t>
  </si>
  <si>
    <t>303777.0000</t>
  </si>
  <si>
    <t>6524947.0000</t>
  </si>
  <si>
    <t>303921.0000</t>
  </si>
  <si>
    <t>6524850.0000</t>
  </si>
  <si>
    <t>296830.0000</t>
  </si>
  <si>
    <t>6528370.0000</t>
  </si>
  <si>
    <t>304712.0000</t>
  </si>
  <si>
    <t>6524278.0000</t>
  </si>
  <si>
    <t>304943.0000</t>
  </si>
  <si>
    <t>6524479.0000</t>
  </si>
  <si>
    <t>305286.0000</t>
  </si>
  <si>
    <t>6523571.0000</t>
  </si>
  <si>
    <t>304000.0000</t>
  </si>
  <si>
    <t>6523577.0000</t>
  </si>
  <si>
    <t>297373.0000</t>
  </si>
  <si>
    <t>6521644.0000</t>
  </si>
  <si>
    <t>297422.0000</t>
  </si>
  <si>
    <t>6521720.0000</t>
  </si>
  <si>
    <t>297314.0000</t>
  </si>
  <si>
    <t>6521526.0000</t>
  </si>
  <si>
    <t>297322.0000</t>
  </si>
  <si>
    <t>6521598.0000</t>
  </si>
  <si>
    <t>297637.0000</t>
  </si>
  <si>
    <t>6521477.0000</t>
  </si>
  <si>
    <t>296743.0000</t>
  </si>
  <si>
    <t>6528699.0000</t>
  </si>
  <si>
    <t>297642.0000</t>
  </si>
  <si>
    <t>6521518.0000</t>
  </si>
  <si>
    <t>293039.0000</t>
  </si>
  <si>
    <t>6519505.0000</t>
  </si>
  <si>
    <t>308602.0000</t>
  </si>
  <si>
    <t>6520740.0000</t>
  </si>
  <si>
    <t>308323.0000</t>
  </si>
  <si>
    <t>6519982.0000</t>
  </si>
  <si>
    <t>305752.0000</t>
  </si>
  <si>
    <t>6518905.0000</t>
  </si>
  <si>
    <t>305663.0000</t>
  </si>
  <si>
    <t>6518797.0000</t>
  </si>
  <si>
    <t>305154.0000</t>
  </si>
  <si>
    <t>6518930.0000</t>
  </si>
  <si>
    <t>305258.0000</t>
  </si>
  <si>
    <t>6518952.0000</t>
  </si>
  <si>
    <t>304394.0000</t>
  </si>
  <si>
    <t>6519107.0000</t>
  </si>
  <si>
    <t>303988.0000</t>
  </si>
  <si>
    <t>6519847.0000</t>
  </si>
  <si>
    <t>296870.0000</t>
  </si>
  <si>
    <t>6528667.0000</t>
  </si>
  <si>
    <t>6519936.0000</t>
  </si>
  <si>
    <t>304212.0000</t>
  </si>
  <si>
    <t>6520105.0000</t>
  </si>
  <si>
    <t>304445.0000</t>
  </si>
  <si>
    <t>6520177.0000</t>
  </si>
  <si>
    <t>304348.0000</t>
  </si>
  <si>
    <t>6520218.0000</t>
  </si>
  <si>
    <t>304296.0000</t>
  </si>
  <si>
    <t>6520304.0000</t>
  </si>
  <si>
    <t>304317.0000</t>
  </si>
  <si>
    <t>6520344.0000</t>
  </si>
  <si>
    <t>6519152.0000</t>
  </si>
  <si>
    <t>295796.0000</t>
  </si>
  <si>
    <t>6515881.0000</t>
  </si>
  <si>
    <t>296221.0000</t>
  </si>
  <si>
    <t>6514865.0000</t>
  </si>
  <si>
    <t>296013.0000</t>
  </si>
  <si>
    <t>6514712.0000</t>
  </si>
  <si>
    <t>296942.0000</t>
  </si>
  <si>
    <t>6528823.0000</t>
  </si>
  <si>
    <t>287250.0000</t>
  </si>
  <si>
    <t>6512154.0000</t>
  </si>
  <si>
    <t>311824.0000</t>
  </si>
  <si>
    <t>6518918.0000</t>
  </si>
  <si>
    <t>309067.0000</t>
  </si>
  <si>
    <t>6518621.0000</t>
  </si>
  <si>
    <t>309102.0000</t>
  </si>
  <si>
    <t>6518557.0000</t>
  </si>
  <si>
    <t>309166.0000</t>
  </si>
  <si>
    <t>6518654.0000</t>
  </si>
  <si>
    <t>309116.0000</t>
  </si>
  <si>
    <t>6518480.0000</t>
  </si>
  <si>
    <t>309209.0000</t>
  </si>
  <si>
    <t>6518272.0000</t>
  </si>
  <si>
    <t>309271.0000</t>
  </si>
  <si>
    <t>6518043.0000</t>
  </si>
  <si>
    <t>309314.0000</t>
  </si>
  <si>
    <t>6517974.0000</t>
  </si>
  <si>
    <t>309095.0000</t>
  </si>
  <si>
    <t>6517830.0000</t>
  </si>
  <si>
    <t>309704.0000</t>
  </si>
  <si>
    <t>6517857.0000</t>
  </si>
  <si>
    <t>309821.0000</t>
  </si>
  <si>
    <t>6517496.0000</t>
  </si>
  <si>
    <t>309785.0000</t>
  </si>
  <si>
    <t>6516820.0000</t>
  </si>
  <si>
    <t>311624.0000</t>
  </si>
  <si>
    <t>6515591.0000</t>
  </si>
  <si>
    <t>318640.0000</t>
  </si>
  <si>
    <t>6511704.0000</t>
  </si>
  <si>
    <t>323684.0000</t>
  </si>
  <si>
    <t>6510934.0000</t>
  </si>
  <si>
    <t>314275.0000</t>
  </si>
  <si>
    <t>6508596.0000</t>
  </si>
  <si>
    <t>309258.0000</t>
  </si>
  <si>
    <t>6498726.0000</t>
  </si>
  <si>
    <t>303334.0000</t>
  </si>
  <si>
    <t>6497620.0000</t>
  </si>
  <si>
    <t>304626.0000</t>
  </si>
  <si>
    <t>6496939.0000</t>
  </si>
  <si>
    <t>299853.0000</t>
  </si>
  <si>
    <t>6528060.0000</t>
  </si>
  <si>
    <t>300408.0000</t>
  </si>
  <si>
    <t>6527121.0000</t>
  </si>
  <si>
    <t>298958.0000</t>
  </si>
  <si>
    <t>6500063.0000</t>
  </si>
  <si>
    <t>299083.0000</t>
  </si>
  <si>
    <t>6499985.0000</t>
  </si>
  <si>
    <t>299121.0000</t>
  </si>
  <si>
    <t>6499983.0000</t>
  </si>
  <si>
    <t>302893.0000</t>
  </si>
  <si>
    <t>6494832.0000</t>
  </si>
  <si>
    <t>303811.0000</t>
  </si>
  <si>
    <t>6493983.0000</t>
  </si>
  <si>
    <t>294124.0000</t>
  </si>
  <si>
    <t>6490551.0000</t>
  </si>
  <si>
    <t>291259.0000</t>
  </si>
  <si>
    <t>6477277.0000</t>
  </si>
  <si>
    <t>301532.0000</t>
  </si>
  <si>
    <t>6483629.0000</t>
  </si>
  <si>
    <t>301593.0000</t>
  </si>
  <si>
    <t>6483609.0000</t>
  </si>
  <si>
    <t>6475392.0000</t>
  </si>
  <si>
    <t>298020.0000</t>
  </si>
  <si>
    <t>6475348.0000</t>
  </si>
  <si>
    <t>298277.0000</t>
  </si>
  <si>
    <t>6475087.0000</t>
  </si>
  <si>
    <t>298145.0000</t>
  </si>
  <si>
    <t>6475369.0000</t>
  </si>
  <si>
    <t>298190.0000</t>
  </si>
  <si>
    <t>6475419.0000</t>
  </si>
  <si>
    <t>298335.0000</t>
  </si>
  <si>
    <t>6475390.0000</t>
  </si>
  <si>
    <t>298520.0000</t>
  </si>
  <si>
    <t>6475355.0000</t>
  </si>
  <si>
    <t>303665.0000</t>
  </si>
  <si>
    <t>6527264.0000</t>
  </si>
  <si>
    <t>303455.0000</t>
  </si>
  <si>
    <t>6527386.0000</t>
  </si>
  <si>
    <t>305496.0000</t>
  </si>
  <si>
    <t>6525426.0000</t>
  </si>
  <si>
    <t>291275.0000</t>
  </si>
  <si>
    <t>6477346.0000</t>
  </si>
  <si>
    <t>298056.0000</t>
  </si>
  <si>
    <t>6475518.0000</t>
  </si>
  <si>
    <t>291832.0000</t>
  </si>
  <si>
    <t>6582705.0000</t>
  </si>
  <si>
    <t>299767.0000</t>
  </si>
  <si>
    <t>6568509.0000</t>
  </si>
  <si>
    <t>295739.0000</t>
  </si>
  <si>
    <t>6566958.0000</t>
  </si>
  <si>
    <t>295754.0000</t>
  </si>
  <si>
    <t>6567043.0000</t>
  </si>
  <si>
    <t>291268.0000</t>
  </si>
  <si>
    <t>6563899.0000</t>
  </si>
  <si>
    <t>291273.0000</t>
  </si>
  <si>
    <t>6563813.0000</t>
  </si>
  <si>
    <t>291201.0000</t>
  </si>
  <si>
    <t>6563781.0000</t>
  </si>
  <si>
    <t>284412.0000</t>
  </si>
  <si>
    <t>6566693.0000</t>
  </si>
  <si>
    <t>284353.0000</t>
  </si>
  <si>
    <t>6566236.0000</t>
  </si>
  <si>
    <t>284568.0000</t>
  </si>
  <si>
    <t>6566202.0000</t>
  </si>
  <si>
    <t>289912.0000</t>
  </si>
  <si>
    <t>6560598.0000</t>
  </si>
  <si>
    <t>299246.0000</t>
  </si>
  <si>
    <t>6580981.0000</t>
  </si>
  <si>
    <t>306015.0000</t>
  </si>
  <si>
    <t>6561829.0000</t>
  </si>
  <si>
    <t>316190.0000</t>
  </si>
  <si>
    <t>6559709.0000</t>
  </si>
  <si>
    <t>316328.0000</t>
  </si>
  <si>
    <t>6559779.0000</t>
  </si>
  <si>
    <t>318123.0000</t>
  </si>
  <si>
    <t>6559013.0000</t>
  </si>
  <si>
    <t>316704.0000</t>
  </si>
  <si>
    <t>6555266.0000</t>
  </si>
  <si>
    <t>314587.0000</t>
  </si>
  <si>
    <t>6552876.0000</t>
  </si>
  <si>
    <t>315573.0000</t>
  </si>
  <si>
    <t>6551245.0000</t>
  </si>
  <si>
    <t>315806.0000</t>
  </si>
  <si>
    <t>6551216.0000</t>
  </si>
  <si>
    <t>303906.0000</t>
  </si>
  <si>
    <t>6551634.0000</t>
  </si>
  <si>
    <t>303944.0000</t>
  </si>
  <si>
    <t>6551648.0000</t>
  </si>
  <si>
    <t>6580864.0000</t>
  </si>
  <si>
    <t>298951.0000</t>
  </si>
  <si>
    <t>293931.0000</t>
  </si>
  <si>
    <t>6553168.0000</t>
  </si>
  <si>
    <t>297566.0000</t>
  </si>
  <si>
    <t>6549801.0000</t>
  </si>
  <si>
    <t>286837.0000</t>
  </si>
  <si>
    <t>6547267.0000</t>
  </si>
  <si>
    <t>307678.0000</t>
  </si>
  <si>
    <t>6549641.0000</t>
  </si>
  <si>
    <t>296565.0000</t>
  </si>
  <si>
    <t>6545303.0000</t>
  </si>
  <si>
    <t>305435.0000</t>
  </si>
  <si>
    <t>6558240.0000</t>
  </si>
  <si>
    <t>307935.0000</t>
  </si>
  <si>
    <t>6546708.0000</t>
  </si>
  <si>
    <t>305797.0000</t>
  </si>
  <si>
    <t>6544161.0000</t>
  </si>
  <si>
    <t>306301.0000</t>
  </si>
  <si>
    <t>6543923.0000</t>
  </si>
  <si>
    <t>308431.0000</t>
  </si>
  <si>
    <t>6543397.0000</t>
  </si>
  <si>
    <t>303844.0000</t>
  </si>
  <si>
    <t>6542720.0000</t>
  </si>
  <si>
    <t>303732.0000</t>
  </si>
  <si>
    <t>6542553.0000</t>
  </si>
  <si>
    <t>303685.0000</t>
  </si>
  <si>
    <t>6542511.0000</t>
  </si>
  <si>
    <t>306259.0000</t>
  </si>
  <si>
    <t>6538880.0000</t>
  </si>
  <si>
    <t>306272.0000</t>
  </si>
  <si>
    <t>6538830.0000</t>
  </si>
  <si>
    <t>306281.0000</t>
  </si>
  <si>
    <t>6538804.0000</t>
  </si>
  <si>
    <t>298874.0000</t>
  </si>
  <si>
    <t>6581465.0000</t>
  </si>
  <si>
    <t>298315.0000</t>
  </si>
  <si>
    <t>6580563.0000</t>
  </si>
  <si>
    <t>6538766.0000</t>
  </si>
  <si>
    <t>306300.0000</t>
  </si>
  <si>
    <t>6539083.0000</t>
  </si>
  <si>
    <t>306318.0000</t>
  </si>
  <si>
    <t>6539257.0000</t>
  </si>
  <si>
    <t>306297.0000</t>
  </si>
  <si>
    <t>6539250.0000</t>
  </si>
  <si>
    <t>306235.0000</t>
  </si>
  <si>
    <t>6539309.0000</t>
  </si>
  <si>
    <t>311730.0000</t>
  </si>
  <si>
    <t>6539021.0000</t>
  </si>
  <si>
    <t>313738.0000</t>
  </si>
  <si>
    <t>6538884.0000</t>
  </si>
  <si>
    <t>316435.0000</t>
  </si>
  <si>
    <t>6537393.0000</t>
  </si>
  <si>
    <t>316427.0000</t>
  </si>
  <si>
    <t>6537446.0000</t>
  </si>
  <si>
    <t>316366.0000</t>
  </si>
  <si>
    <t>6537483.0000</t>
  </si>
  <si>
    <t>316433.0000</t>
  </si>
  <si>
    <t>6537495.0000</t>
  </si>
  <si>
    <t>315837.0000</t>
  </si>
  <si>
    <t>6535939.0000</t>
  </si>
  <si>
    <t>315509.0000</t>
  </si>
  <si>
    <t>6535451.0000</t>
  </si>
  <si>
    <t>315479.0000</t>
  </si>
  <si>
    <t>6535386.0000</t>
  </si>
  <si>
    <t>315292.0000</t>
  </si>
  <si>
    <t>6534842.0000</t>
  </si>
  <si>
    <t>315345.0000</t>
  </si>
  <si>
    <t>6534632.0000</t>
  </si>
  <si>
    <t>315288.0000</t>
  </si>
  <si>
    <t>6534545.0000</t>
  </si>
  <si>
    <t>316183.0000</t>
  </si>
  <si>
    <t>6535043.0000</t>
  </si>
  <si>
    <t>316130.0000</t>
  </si>
  <si>
    <t>6535146.0000</t>
  </si>
  <si>
    <t>310370.0000</t>
  </si>
  <si>
    <t>6537293.0000</t>
  </si>
  <si>
    <t>310401.0000</t>
  </si>
  <si>
    <t>6537215.0000</t>
  </si>
  <si>
    <t>310633.0000</t>
  </si>
  <si>
    <t>6537211.0000</t>
  </si>
  <si>
    <t>310614.0000</t>
  </si>
  <si>
    <t>6537299.0000</t>
  </si>
  <si>
    <t>310463.0000</t>
  </si>
  <si>
    <t>6537410.0000</t>
  </si>
  <si>
    <t>307829.0000</t>
  </si>
  <si>
    <t>6535843.0000</t>
  </si>
  <si>
    <t>303552.0000</t>
  </si>
  <si>
    <t>6530239.0000</t>
  </si>
  <si>
    <t>304737.0000</t>
  </si>
  <si>
    <t>6527497.0000</t>
  </si>
  <si>
    <t>304802.0000</t>
  </si>
  <si>
    <t>6527778.0000</t>
  </si>
  <si>
    <t>303740.0000</t>
  </si>
  <si>
    <t>6528971.0000</t>
  </si>
  <si>
    <t>303743.0000</t>
  </si>
  <si>
    <t>6528859.0000</t>
  </si>
  <si>
    <t>316259.0000</t>
  </si>
  <si>
    <t>6568112.0000</t>
  </si>
  <si>
    <t>316882.0000</t>
  </si>
  <si>
    <t>6567582.0000</t>
  </si>
  <si>
    <t>313584.0000</t>
  </si>
  <si>
    <t>6568580.0000</t>
  </si>
  <si>
    <t>311175.0000</t>
  </si>
  <si>
    <t>6570246.0000</t>
  </si>
  <si>
    <t>ESMERALDA 2-5</t>
  </si>
  <si>
    <t>296409.0000</t>
  </si>
  <si>
    <t>6544094.0000</t>
  </si>
  <si>
    <t>303717.0000</t>
  </si>
  <si>
    <t>6529987.0000</t>
  </si>
  <si>
    <t>297881.0000</t>
  </si>
  <si>
    <t>6547201.0000</t>
  </si>
  <si>
    <t>289890.0000</t>
  </si>
  <si>
    <t>6548829.0000</t>
  </si>
  <si>
    <t>302486.0000</t>
  </si>
  <si>
    <t>6552277.0000</t>
  </si>
  <si>
    <t>307718.0000</t>
  </si>
  <si>
    <t>6539717.0000</t>
  </si>
  <si>
    <t>287465.0000</t>
  </si>
  <si>
    <t>6591402.0000</t>
  </si>
  <si>
    <t>288637.0000</t>
  </si>
  <si>
    <t>6591355.0000</t>
  </si>
  <si>
    <t>300563.0000</t>
  </si>
  <si>
    <t>6586064.0000</t>
  </si>
  <si>
    <t>300846.0000</t>
  </si>
  <si>
    <t>6586614.0000</t>
  </si>
  <si>
    <t>300879.0000</t>
  </si>
  <si>
    <t>6586569.0000</t>
  </si>
  <si>
    <t>300899.0000</t>
  </si>
  <si>
    <t>6586754.0000</t>
  </si>
  <si>
    <t>300906.0000</t>
  </si>
  <si>
    <t>6586727.0000</t>
  </si>
  <si>
    <t>300778.0000</t>
  </si>
  <si>
    <t>6586976.0000</t>
  </si>
  <si>
    <t>300793.0000</t>
  </si>
  <si>
    <t>6586830.0000</t>
  </si>
  <si>
    <t>300819.0000</t>
  </si>
  <si>
    <t>6587008.0000</t>
  </si>
  <si>
    <t>300651.0000</t>
  </si>
  <si>
    <t>6586974.0000</t>
  </si>
  <si>
    <t>288824.0000</t>
  </si>
  <si>
    <t>6591571.0000</t>
  </si>
  <si>
    <t>288460.0000</t>
  </si>
  <si>
    <t>6592691.0000</t>
  </si>
  <si>
    <t>288535.0000</t>
  </si>
  <si>
    <t>6592419.0000</t>
  </si>
  <si>
    <t>288999.0000</t>
  </si>
  <si>
    <t>6592624.0000</t>
  </si>
  <si>
    <t>288943.0000</t>
  </si>
  <si>
    <t>6592604.0000</t>
  </si>
  <si>
    <t>288978.0000</t>
  </si>
  <si>
    <t>6592591.0000</t>
  </si>
  <si>
    <t>6592643.0000</t>
  </si>
  <si>
    <t>288858.0000</t>
  </si>
  <si>
    <t>6592438.0000</t>
  </si>
  <si>
    <t>287303.0000</t>
  </si>
  <si>
    <t>6591548.0000</t>
  </si>
  <si>
    <t>282757.0000</t>
  </si>
  <si>
    <t>6589370.0000</t>
  </si>
  <si>
    <t>282770.0000</t>
  </si>
  <si>
    <t>6589427.0000</t>
  </si>
  <si>
    <t>282255.0000</t>
  </si>
  <si>
    <t>6585002.0000</t>
  </si>
  <si>
    <t>282235.0000</t>
  </si>
  <si>
    <t>6585004.0000</t>
  </si>
  <si>
    <t>282439.0000</t>
  </si>
  <si>
    <t>6581845.0000</t>
  </si>
  <si>
    <t>282547.0000</t>
  </si>
  <si>
    <t>6581629.0000</t>
  </si>
  <si>
    <t>282992.0000</t>
  </si>
  <si>
    <t>6581803.0000</t>
  </si>
  <si>
    <t>283631.0000</t>
  </si>
  <si>
    <t>6580392.0000</t>
  </si>
  <si>
    <t>283473.0000</t>
  </si>
  <si>
    <t>6580185.0000</t>
  </si>
  <si>
    <t>283453.0000</t>
  </si>
  <si>
    <t>6579978.0000</t>
  </si>
  <si>
    <t>287034.0000</t>
  </si>
  <si>
    <t>6591475.0000</t>
  </si>
  <si>
    <t>281442.0000</t>
  </si>
  <si>
    <t>6579951.0000</t>
  </si>
  <si>
    <t>283164.0000</t>
  </si>
  <si>
    <t>6578844.0000</t>
  </si>
  <si>
    <t>283549.0000</t>
  </si>
  <si>
    <t>6579024.0000</t>
  </si>
  <si>
    <t>283387.0000</t>
  </si>
  <si>
    <t>6579053.0000</t>
  </si>
  <si>
    <t>283564.0000</t>
  </si>
  <si>
    <t>6579444.0000</t>
  </si>
  <si>
    <t>282685.0000</t>
  </si>
  <si>
    <t>6578948.0000</t>
  </si>
  <si>
    <t>281755.0000</t>
  </si>
  <si>
    <t>6575488.0000</t>
  </si>
  <si>
    <t>283278.0000</t>
  </si>
  <si>
    <t>6567316.0000</t>
  </si>
  <si>
    <t>282468.0000</t>
  </si>
  <si>
    <t>6566416.0000</t>
  </si>
  <si>
    <t>282523.0000</t>
  </si>
  <si>
    <t>6566396.0000</t>
  </si>
  <si>
    <t>286942.0000</t>
  </si>
  <si>
    <t>6591466.0000</t>
  </si>
  <si>
    <t>282621.0000</t>
  </si>
  <si>
    <t>6566493.0000</t>
  </si>
  <si>
    <t>282920.0000</t>
  </si>
  <si>
    <t>6566290.0000</t>
  </si>
  <si>
    <t>282933.0000</t>
  </si>
  <si>
    <t>6566400.0000</t>
  </si>
  <si>
    <t>282583.0000</t>
  </si>
  <si>
    <t>6560422.0000</t>
  </si>
  <si>
    <t>264804.0000</t>
  </si>
  <si>
    <t>6557212.0000</t>
  </si>
  <si>
    <t>264818.0000</t>
  </si>
  <si>
    <t>6557288.0000</t>
  </si>
  <si>
    <t>264775.0000</t>
  </si>
  <si>
    <t>6557418.0000</t>
  </si>
  <si>
    <t>264415.0000</t>
  </si>
  <si>
    <t>6557652.0000</t>
  </si>
  <si>
    <t>264434.0000</t>
  </si>
  <si>
    <t>6557817.0000</t>
  </si>
  <si>
    <t>264393.0000</t>
  </si>
  <si>
    <t>6557589.0000</t>
  </si>
  <si>
    <t>286891.0000</t>
  </si>
  <si>
    <t>6591444.0000</t>
  </si>
  <si>
    <t>286238.0000</t>
  </si>
  <si>
    <t>6582003.0000</t>
  </si>
  <si>
    <t>286310.0000</t>
  </si>
  <si>
    <t>6582026.0000</t>
  </si>
  <si>
    <t>286323.0000</t>
  </si>
  <si>
    <t>6582098.0000</t>
  </si>
  <si>
    <t>286301.0000</t>
  </si>
  <si>
    <t>6582184.0000</t>
  </si>
  <si>
    <t>286452.0000</t>
  </si>
  <si>
    <t>6582118.0000</t>
  </si>
  <si>
    <t>286523.0000</t>
  </si>
  <si>
    <t>6582136.0000</t>
  </si>
  <si>
    <t>286447.0000</t>
  </si>
  <si>
    <t>6582244.0000</t>
  </si>
  <si>
    <t>286549.0000</t>
  </si>
  <si>
    <t>6582581.0000</t>
  </si>
  <si>
    <t>286304.0000</t>
  </si>
  <si>
    <t>6583132.0000</t>
  </si>
  <si>
    <t>286314.0000</t>
  </si>
  <si>
    <t>6583193.0000</t>
  </si>
  <si>
    <t>286298.0000</t>
  </si>
  <si>
    <t>6583205.0000</t>
  </si>
  <si>
    <t>286240.0000</t>
  </si>
  <si>
    <t>6583214.0000</t>
  </si>
  <si>
    <t>286264.0000</t>
  </si>
  <si>
    <t>6583268.0000</t>
  </si>
  <si>
    <t>286285.0000</t>
  </si>
  <si>
    <t>6583454.0000</t>
  </si>
  <si>
    <t>286812.0000</t>
  </si>
  <si>
    <t>6583405.0000</t>
  </si>
  <si>
    <t>286683.0000</t>
  </si>
  <si>
    <t>6582875.0000</t>
  </si>
  <si>
    <t>286916.0000</t>
  </si>
  <si>
    <t>6584419.0000</t>
  </si>
  <si>
    <t>287454.0000</t>
  </si>
  <si>
    <t>6584009.0000</t>
  </si>
  <si>
    <t>286908.0000</t>
  </si>
  <si>
    <t>6591383.0000</t>
  </si>
  <si>
    <t>286962.3520</t>
  </si>
  <si>
    <t>6591333.5350</t>
  </si>
  <si>
    <t>287489.0000</t>
  </si>
  <si>
    <t>6583908.0000</t>
  </si>
  <si>
    <t>287531.0000</t>
  </si>
  <si>
    <t>6583817.0000</t>
  </si>
  <si>
    <t>293602.0000</t>
  </si>
  <si>
    <t>6588745.0000</t>
  </si>
  <si>
    <t>293472.0000</t>
  </si>
  <si>
    <t>6588754.0000</t>
  </si>
  <si>
    <t>297506.0000</t>
  </si>
  <si>
    <t>6586656.0000</t>
  </si>
  <si>
    <t>301383.0000</t>
  </si>
  <si>
    <t>6587563.0000</t>
  </si>
  <si>
    <t>301495.0000</t>
  </si>
  <si>
    <t>6587767.0000</t>
  </si>
  <si>
    <t>301493.0000</t>
  </si>
  <si>
    <t>6587814.0000</t>
  </si>
  <si>
    <t>301445.0000</t>
  </si>
  <si>
    <t>6587796.0000</t>
  </si>
  <si>
    <t>301441.0000</t>
  </si>
  <si>
    <t>6587920.0000</t>
  </si>
  <si>
    <t>301344.0000</t>
  </si>
  <si>
    <t>6587803.0000</t>
  </si>
  <si>
    <t>301395.0000</t>
  </si>
  <si>
    <t>6587780.0000</t>
  </si>
  <si>
    <t>301189.0000</t>
  </si>
  <si>
    <t>6587877.0000</t>
  </si>
  <si>
    <t>301270.0000</t>
  </si>
  <si>
    <t>6587810.0000</t>
  </si>
  <si>
    <t>300530.0000</t>
  </si>
  <si>
    <t>6584085.0000</t>
  </si>
  <si>
    <t>300386.0000</t>
  </si>
  <si>
    <t>6584398.0000</t>
  </si>
  <si>
    <t>299779.0000</t>
  </si>
  <si>
    <t>6585368.0000</t>
  </si>
  <si>
    <t>299653.0000</t>
  </si>
  <si>
    <t>6585477.0000</t>
  </si>
  <si>
    <t>299814.0000</t>
  </si>
  <si>
    <t>6585836.0000</t>
  </si>
  <si>
    <t>299768.0000</t>
  </si>
  <si>
    <t>6585891.0000</t>
  </si>
  <si>
    <t>299895.0000</t>
  </si>
  <si>
    <t>6586189.0000</t>
  </si>
  <si>
    <t>300103.0000</t>
  </si>
  <si>
    <t>6586087.0000</t>
  </si>
  <si>
    <t>300141.0000</t>
  </si>
  <si>
    <t>6585956.0000</t>
  </si>
  <si>
    <t>300123.0000</t>
  </si>
  <si>
    <t>6585884.0000</t>
  </si>
  <si>
    <t>300343.0000</t>
  </si>
  <si>
    <t>6585548.0000</t>
  </si>
  <si>
    <t>300637.0000</t>
  </si>
  <si>
    <t>6586204.0000</t>
  </si>
  <si>
    <t>300548.0000</t>
  </si>
  <si>
    <t>6586375.0000</t>
  </si>
  <si>
    <t>300453.0000</t>
  </si>
  <si>
    <t>6586505.0000</t>
  </si>
  <si>
    <t>300366.0000</t>
  </si>
  <si>
    <t>6586732.0000</t>
  </si>
  <si>
    <t>288598.0000</t>
  </si>
  <si>
    <t>6591388.0000</t>
  </si>
  <si>
    <t>287107.0000</t>
  </si>
  <si>
    <t>6591017.0000</t>
  </si>
  <si>
    <t>299857.0000</t>
  </si>
  <si>
    <t>6584647.0000</t>
  </si>
  <si>
    <t>287295.0000</t>
  </si>
  <si>
    <t>6584580.0000</t>
  </si>
  <si>
    <t>287499.0000</t>
  </si>
  <si>
    <t>6584501.0000</t>
  </si>
  <si>
    <t>6592171.0000</t>
  </si>
  <si>
    <t>253976.0000</t>
  </si>
  <si>
    <t>6550849.0000</t>
  </si>
  <si>
    <t>297521.0000</t>
  </si>
  <si>
    <t>6593479.0000</t>
  </si>
  <si>
    <t>290862.0000</t>
  </si>
  <si>
    <t>6618844.0000</t>
  </si>
  <si>
    <t>290609.0000</t>
  </si>
  <si>
    <t>6619025.0000</t>
  </si>
  <si>
    <t>290764.0000</t>
  </si>
  <si>
    <t>6619150.0000</t>
  </si>
  <si>
    <t>290733.0000</t>
  </si>
  <si>
    <t>6619155.0000</t>
  </si>
  <si>
    <t>290717.0000</t>
  </si>
  <si>
    <t>6619193.0000</t>
  </si>
  <si>
    <t>290675.0000</t>
  </si>
  <si>
    <t>6619312.0000</t>
  </si>
  <si>
    <t>290655.0000</t>
  </si>
  <si>
    <t>6619355.0000</t>
  </si>
  <si>
    <t>290698.0000</t>
  </si>
  <si>
    <t>6619246.0000</t>
  </si>
  <si>
    <t>290548.0000</t>
  </si>
  <si>
    <t>6619444.0000</t>
  </si>
  <si>
    <t>290579.0000</t>
  </si>
  <si>
    <t>6619332.0000</t>
  </si>
  <si>
    <t>290474.0000</t>
  </si>
  <si>
    <t>6619185.0000</t>
  </si>
  <si>
    <t>290326.0000</t>
  </si>
  <si>
    <t>6619271.0000</t>
  </si>
  <si>
    <t>289933.0000</t>
  </si>
  <si>
    <t>6620129.0000</t>
  </si>
  <si>
    <t>289952.0000</t>
  </si>
  <si>
    <t>6620212.0000</t>
  </si>
  <si>
    <t>289579.0000</t>
  </si>
  <si>
    <t>6620360.0000</t>
  </si>
  <si>
    <t>290262.0000</t>
  </si>
  <si>
    <t>6620916.0000</t>
  </si>
  <si>
    <t>282499.0000</t>
  </si>
  <si>
    <t>6621696.0000</t>
  </si>
  <si>
    <t>282617.0000</t>
  </si>
  <si>
    <t>6621663.0000</t>
  </si>
  <si>
    <t>282043.0000</t>
  </si>
  <si>
    <t>6621412.0000</t>
  </si>
  <si>
    <t>292146.0000</t>
  </si>
  <si>
    <t>6621729.0000</t>
  </si>
  <si>
    <t>295844.0000</t>
  </si>
  <si>
    <t>6626413.0000</t>
  </si>
  <si>
    <t>291393.0000</t>
  </si>
  <si>
    <t>6625196.0000</t>
  </si>
  <si>
    <t>286912.0000</t>
  </si>
  <si>
    <t>6624226.0000</t>
  </si>
  <si>
    <t>287042.0000</t>
  </si>
  <si>
    <t>6624208.0000</t>
  </si>
  <si>
    <t>287370.0000</t>
  </si>
  <si>
    <t>6624006.0000</t>
  </si>
  <si>
    <t>287425.0000</t>
  </si>
  <si>
    <t>6624340.0000</t>
  </si>
  <si>
    <t>286887.0000</t>
  </si>
  <si>
    <t>6624664.0000</t>
  </si>
  <si>
    <t>6624766.0000</t>
  </si>
  <si>
    <t>286755.0000</t>
  </si>
  <si>
    <t>6624716.0000</t>
  </si>
  <si>
    <t>286797.0000</t>
  </si>
  <si>
    <t>6624862.0000</t>
  </si>
  <si>
    <t>286897.0000</t>
  </si>
  <si>
    <t>6624923.0000</t>
  </si>
  <si>
    <t>286886.0000</t>
  </si>
  <si>
    <t>6625060.0000</t>
  </si>
  <si>
    <t>286952.0000</t>
  </si>
  <si>
    <t>6625163.0000</t>
  </si>
  <si>
    <t>287084.0000</t>
  </si>
  <si>
    <t>6625495.0000</t>
  </si>
  <si>
    <t>287099.0000</t>
  </si>
  <si>
    <t>6625462.0000</t>
  </si>
  <si>
    <t>286939.0000</t>
  </si>
  <si>
    <t>6626021.0000</t>
  </si>
  <si>
    <t>289214.0000</t>
  </si>
  <si>
    <t>6625748.0000</t>
  </si>
  <si>
    <t>289144.0000</t>
  </si>
  <si>
    <t>6625764.0000</t>
  </si>
  <si>
    <t>288771.0000</t>
  </si>
  <si>
    <t>6626941.0000</t>
  </si>
  <si>
    <t>289299.0000</t>
  </si>
  <si>
    <t>6626715.0000</t>
  </si>
  <si>
    <t>288969.0000</t>
  </si>
  <si>
    <t>6627349.0000</t>
  </si>
  <si>
    <t>283574.0000</t>
  </si>
  <si>
    <t>6628949.0000</t>
  </si>
  <si>
    <t>283558.0000</t>
  </si>
  <si>
    <t>6628772.0000</t>
  </si>
  <si>
    <t>283582.0000</t>
  </si>
  <si>
    <t>6628751.0000</t>
  </si>
  <si>
    <t>283678.0000</t>
  </si>
  <si>
    <t>6628729.0000</t>
  </si>
  <si>
    <t>283513.0000</t>
  </si>
  <si>
    <t>6628431.0000</t>
  </si>
  <si>
    <t>283628.0000</t>
  </si>
  <si>
    <t>6628377.0000</t>
  </si>
  <si>
    <t>283651.0000</t>
  </si>
  <si>
    <t>6628347.0000</t>
  </si>
  <si>
    <t>283984.0000</t>
  </si>
  <si>
    <t>6631530.0000</t>
  </si>
  <si>
    <t>283851.0000</t>
  </si>
  <si>
    <t>6631782.0000</t>
  </si>
  <si>
    <t>284946.0000</t>
  </si>
  <si>
    <t>6631863.0000</t>
  </si>
  <si>
    <t>282196.0000</t>
  </si>
  <si>
    <t>6634508.0000</t>
  </si>
  <si>
    <t>282294.0000</t>
  </si>
  <si>
    <t>282280.0000</t>
  </si>
  <si>
    <t>6634607.0000</t>
  </si>
  <si>
    <t>282824.0000</t>
  </si>
  <si>
    <t>6634926.0000</t>
  </si>
  <si>
    <t>282877.0000</t>
  </si>
  <si>
    <t>6634961.0000</t>
  </si>
  <si>
    <t>283062.0000</t>
  </si>
  <si>
    <t>6635246.0000</t>
  </si>
  <si>
    <t>288404.0000</t>
  </si>
  <si>
    <t>6638855.0000</t>
  </si>
  <si>
    <t>288385.0000</t>
  </si>
  <si>
    <t>6639250.0000</t>
  </si>
  <si>
    <t>288267.0000</t>
  </si>
  <si>
    <t>6639356.0000</t>
  </si>
  <si>
    <t>288426.0000</t>
  </si>
  <si>
    <t>6639288.0000</t>
  </si>
  <si>
    <t>288265.0000</t>
  </si>
  <si>
    <t>6639506.0000</t>
  </si>
  <si>
    <t>288590.0000</t>
  </si>
  <si>
    <t>6639302.0000</t>
  </si>
  <si>
    <t>288581.0000</t>
  </si>
  <si>
    <t>6639361.0000</t>
  </si>
  <si>
    <t>286750.0000</t>
  </si>
  <si>
    <t>6640886.0000</t>
  </si>
  <si>
    <t>286795.0000</t>
  </si>
  <si>
    <t>6641134.0000</t>
  </si>
  <si>
    <t>286817.0000</t>
  </si>
  <si>
    <t>6641197.0000</t>
  </si>
  <si>
    <t>6641496.0000</t>
  </si>
  <si>
    <t>286617.0000</t>
  </si>
  <si>
    <t>6644311.0000</t>
  </si>
  <si>
    <t>277020.0000</t>
  </si>
  <si>
    <t>6632095.0000</t>
  </si>
  <si>
    <t>278739.0000</t>
  </si>
  <si>
    <t>6631457.0000</t>
  </si>
  <si>
    <t>276542.0000</t>
  </si>
  <si>
    <t>6628031.0000</t>
  </si>
  <si>
    <t>276731.0000</t>
  </si>
  <si>
    <t>6628096.0000</t>
  </si>
  <si>
    <t>276893.0000</t>
  </si>
  <si>
    <t>6628182.0000</t>
  </si>
  <si>
    <t>277018.0000</t>
  </si>
  <si>
    <t>6628298.0000</t>
  </si>
  <si>
    <t>272829.0000</t>
  </si>
  <si>
    <t>6617841.0000</t>
  </si>
  <si>
    <t>272788.0000</t>
  </si>
  <si>
    <t>6617646.0000</t>
  </si>
  <si>
    <t>278617.0000</t>
  </si>
  <si>
    <t>6615249.0000</t>
  </si>
  <si>
    <t>275274.0000</t>
  </si>
  <si>
    <t>6615701.0000</t>
  </si>
  <si>
    <t>275259.0000</t>
  </si>
  <si>
    <t>6615659.0000</t>
  </si>
  <si>
    <t>287846.0000</t>
  </si>
  <si>
    <t>6601262.0000</t>
  </si>
  <si>
    <t>287779.0000</t>
  </si>
  <si>
    <t>6598256.0000</t>
  </si>
  <si>
    <t>287606.0000</t>
  </si>
  <si>
    <t>6598376.0000</t>
  </si>
  <si>
    <t>287653.0000</t>
  </si>
  <si>
    <t>6598607.0000</t>
  </si>
  <si>
    <t>287759.0000</t>
  </si>
  <si>
    <t>6599127.0000</t>
  </si>
  <si>
    <t>287944.0000</t>
  </si>
  <si>
    <t>6598782.0000</t>
  </si>
  <si>
    <t>288089.0000</t>
  </si>
  <si>
    <t>6598888.0000</t>
  </si>
  <si>
    <t>288108.0000</t>
  </si>
  <si>
    <t>6598863.0000</t>
  </si>
  <si>
    <t>288216.0000</t>
  </si>
  <si>
    <t>6599341.0000</t>
  </si>
  <si>
    <t>288427.0000</t>
  </si>
  <si>
    <t>6599426.0000</t>
  </si>
  <si>
    <t>288470.0000</t>
  </si>
  <si>
    <t>6599408.0000</t>
  </si>
  <si>
    <t>288107.0000</t>
  </si>
  <si>
    <t>6599493.0000</t>
  </si>
  <si>
    <t>244562.0000</t>
  </si>
  <si>
    <t>6575679.0000</t>
  </si>
  <si>
    <t>287898.0000</t>
  </si>
  <si>
    <t>6598195.0000</t>
  </si>
  <si>
    <t>282118.0000</t>
  </si>
  <si>
    <t>6597292.0000</t>
  </si>
  <si>
    <t>288542.0000</t>
  </si>
  <si>
    <t>6597894.0000</t>
  </si>
  <si>
    <t>287580.0000</t>
  </si>
  <si>
    <t>6594676.0000</t>
  </si>
  <si>
    <t>287212.0000</t>
  </si>
  <si>
    <t>6594002.0000</t>
  </si>
  <si>
    <t>292044.0000</t>
  </si>
  <si>
    <t>6594867.0000</t>
  </si>
  <si>
    <t>291852.0000</t>
  </si>
  <si>
    <t>6594699.0000</t>
  </si>
  <si>
    <t>293842.0000</t>
  </si>
  <si>
    <t>6596890.0000</t>
  </si>
  <si>
    <t>287967.0000</t>
  </si>
  <si>
    <t>6601265.0000</t>
  </si>
  <si>
    <t>287891.0000</t>
  </si>
  <si>
    <t>6601382.0000</t>
  </si>
  <si>
    <t>288007.0000</t>
  </si>
  <si>
    <t>6601394.0000</t>
  </si>
  <si>
    <t>288037.0000</t>
  </si>
  <si>
    <t>6604028.0000</t>
  </si>
  <si>
    <t>287926.0000</t>
  </si>
  <si>
    <t>6604166.0000</t>
  </si>
  <si>
    <t>6604448.0000</t>
  </si>
  <si>
    <t>288653.0000</t>
  </si>
  <si>
    <t>6604805.0000</t>
  </si>
  <si>
    <t>288686.0000</t>
  </si>
  <si>
    <t>6605273.0000</t>
  </si>
  <si>
    <t>288540.0000</t>
  </si>
  <si>
    <t>6605289.0000</t>
  </si>
  <si>
    <t>264274.0000</t>
  </si>
  <si>
    <t>6583332.0000</t>
  </si>
  <si>
    <t>244778.0000</t>
  </si>
  <si>
    <t>6576428.0000</t>
  </si>
  <si>
    <t>264255.0000</t>
  </si>
  <si>
    <t>6583348.0000</t>
  </si>
  <si>
    <t>264271.0000</t>
  </si>
  <si>
    <t>6583367.0000</t>
  </si>
  <si>
    <t>297641.0000</t>
  </si>
  <si>
    <t>6593056.0000</t>
  </si>
  <si>
    <t>297741.0000</t>
  </si>
  <si>
    <t>6593057.0000</t>
  </si>
  <si>
    <t>297743.0000</t>
  </si>
  <si>
    <t>6592964.0000</t>
  </si>
  <si>
    <t>288462.0000</t>
  </si>
  <si>
    <t>6605236.0000</t>
  </si>
  <si>
    <t>6605436.0000</t>
  </si>
  <si>
    <t>288750.0000</t>
  </si>
  <si>
    <t>6605388.0000</t>
  </si>
  <si>
    <t>288793.0000</t>
  </si>
  <si>
    <t>6605348.0000</t>
  </si>
  <si>
    <t>288873.0000</t>
  </si>
  <si>
    <t>6606316.0000</t>
  </si>
  <si>
    <t>291509.0000</t>
  </si>
  <si>
    <t>6606217.0000</t>
  </si>
  <si>
    <t>6603589.0000</t>
  </si>
  <si>
    <t>294155.0000</t>
  </si>
  <si>
    <t>6603621.0000</t>
  </si>
  <si>
    <t>294205.0000</t>
  </si>
  <si>
    <t>6603556.0000</t>
  </si>
  <si>
    <t>294238.0000</t>
  </si>
  <si>
    <t>6603485.0000</t>
  </si>
  <si>
    <t>295037.0000</t>
  </si>
  <si>
    <t>6603452.0000</t>
  </si>
  <si>
    <t>294998.0000</t>
  </si>
  <si>
    <t>6603579.0000</t>
  </si>
  <si>
    <t>294993.0000</t>
  </si>
  <si>
    <t>6603627.0000</t>
  </si>
  <si>
    <t>295005.0000</t>
  </si>
  <si>
    <t>6603700.0000</t>
  </si>
  <si>
    <t>294987.0000</t>
  </si>
  <si>
    <t>6603847.0000</t>
  </si>
  <si>
    <t>285284.0000</t>
  </si>
  <si>
    <t>6603438.0000</t>
  </si>
  <si>
    <t>285056.0000</t>
  </si>
  <si>
    <t>6603594.0000</t>
  </si>
  <si>
    <t>285061.0000</t>
  </si>
  <si>
    <t>6603625.0000</t>
  </si>
  <si>
    <t>292536.0000</t>
  </si>
  <si>
    <t>6607299.0000</t>
  </si>
  <si>
    <t>292171.0000</t>
  </si>
  <si>
    <t>6607995.0000</t>
  </si>
  <si>
    <t>292200.0000</t>
  </si>
  <si>
    <t>6608028.0000</t>
  </si>
  <si>
    <t>6608061.0000</t>
  </si>
  <si>
    <t>293403.0000</t>
  </si>
  <si>
    <t>6606661.0000</t>
  </si>
  <si>
    <t>301672.0000</t>
  </si>
  <si>
    <t>6605793.0000</t>
  </si>
  <si>
    <t>301725.0000</t>
  </si>
  <si>
    <t>6605901.0000</t>
  </si>
  <si>
    <t>301738.0000</t>
  </si>
  <si>
    <t>6605867.0000</t>
  </si>
  <si>
    <t>299982.0000</t>
  </si>
  <si>
    <t>6607935.0000</t>
  </si>
  <si>
    <t>298425.0000</t>
  </si>
  <si>
    <t>6609465.0000</t>
  </si>
  <si>
    <t>298600.0000</t>
  </si>
  <si>
    <t>6609449.0000</t>
  </si>
  <si>
    <t>307003.0000</t>
  </si>
  <si>
    <t>6612086.0000</t>
  </si>
  <si>
    <t>306992.0000</t>
  </si>
  <si>
    <t>6612051.0000</t>
  </si>
  <si>
    <t>306919.0000</t>
  </si>
  <si>
    <t>6612314.0000</t>
  </si>
  <si>
    <t>307006.0000</t>
  </si>
  <si>
    <t>6612181.0000</t>
  </si>
  <si>
    <t>306908.0000</t>
  </si>
  <si>
    <t>6612120.0000</t>
  </si>
  <si>
    <t>306922.0000</t>
  </si>
  <si>
    <t>6612239.0000</t>
  </si>
  <si>
    <t>306963.0000</t>
  </si>
  <si>
    <t>6612224.0000</t>
  </si>
  <si>
    <t>306948.0000</t>
  </si>
  <si>
    <t>6612195.0000</t>
  </si>
  <si>
    <t>306953.0000</t>
  </si>
  <si>
    <t>6612146.0000</t>
  </si>
  <si>
    <t>306264.0000</t>
  </si>
  <si>
    <t>6613920.0000</t>
  </si>
  <si>
    <t>306279.0000</t>
  </si>
  <si>
    <t>6613942.0000</t>
  </si>
  <si>
    <t>295175.0000</t>
  </si>
  <si>
    <t>6615542.0000</t>
  </si>
  <si>
    <t>295158.0000</t>
  </si>
  <si>
    <t>6615487.0000</t>
  </si>
  <si>
    <t>295229.0000</t>
  </si>
  <si>
    <t>6615476.0000</t>
  </si>
  <si>
    <t>295135.0000</t>
  </si>
  <si>
    <t>6615362.0000</t>
  </si>
  <si>
    <t>295791.0000</t>
  </si>
  <si>
    <t>6615510.0000</t>
  </si>
  <si>
    <t>300509.0000</t>
  </si>
  <si>
    <t>6615586.0000</t>
  </si>
  <si>
    <t>298502.0000</t>
  </si>
  <si>
    <t>6617636.0000</t>
  </si>
  <si>
    <t>298487.0000</t>
  </si>
  <si>
    <t>6617903.0000</t>
  </si>
  <si>
    <t>300607.0000</t>
  </si>
  <si>
    <t>6617860.0000</t>
  </si>
  <si>
    <t>300569.0000</t>
  </si>
  <si>
    <t>6617754.0000</t>
  </si>
  <si>
    <t>286169.0000</t>
  </si>
  <si>
    <t>6617609.0000</t>
  </si>
  <si>
    <t>285956.0000</t>
  </si>
  <si>
    <t>6617298.0000</t>
  </si>
  <si>
    <t>286103.0000</t>
  </si>
  <si>
    <t>6617198.0000</t>
  </si>
  <si>
    <t>286286.0000</t>
  </si>
  <si>
    <t>6617162.0000</t>
  </si>
  <si>
    <t>286728.0000</t>
  </si>
  <si>
    <t>6616905.0000</t>
  </si>
  <si>
    <t>286419.0000</t>
  </si>
  <si>
    <t>6616308.0000</t>
  </si>
  <si>
    <t>286216.0000</t>
  </si>
  <si>
    <t>6616619.0000</t>
  </si>
  <si>
    <t>6616656.0000</t>
  </si>
  <si>
    <t>286751.0000</t>
  </si>
  <si>
    <t>6616649.0000</t>
  </si>
  <si>
    <t>288226.0000</t>
  </si>
  <si>
    <t>6604707.0000</t>
  </si>
  <si>
    <t>286515.0000</t>
  </si>
  <si>
    <t>6617828.0000</t>
  </si>
  <si>
    <t>284003.0000</t>
  </si>
  <si>
    <t>6621261.0000</t>
  </si>
  <si>
    <t>295876.0000</t>
  </si>
  <si>
    <t>6626048.0000</t>
  </si>
  <si>
    <t>287305.0000</t>
  </si>
  <si>
    <t>6624403.0000</t>
  </si>
  <si>
    <t>286895.0000</t>
  </si>
  <si>
    <t>6625936.0000</t>
  </si>
  <si>
    <t>6628603.0000</t>
  </si>
  <si>
    <t>283787.0000</t>
  </si>
  <si>
    <t>6631721.0000</t>
  </si>
  <si>
    <t>Cantidad de material enviado a botaderos en la IV Región de Coquimbo</t>
  </si>
  <si>
    <t>La Higuera</t>
  </si>
  <si>
    <t>Comuna</t>
  </si>
  <si>
    <t>Paihuano</t>
  </si>
  <si>
    <t xml:space="preserve">Illapel </t>
  </si>
  <si>
    <t>Material (m3)</t>
  </si>
  <si>
    <t>Cantidad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</si>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</sst>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8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" fillId="3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/>
    </xf>
    <xf numFmtId="3" fontId="4" fillId="3" borderId="1" xfId="1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center" vertical="center" wrapText="1"/>
    </xf>
    <xf numFmtId="41" fontId="4" fillId="3" borderId="1" xfId="1" applyFont="1" applyFill="1" applyBorder="1"/>
    <xf numFmtId="41" fontId="4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175260</xdr:rowOff>
    </xdr:from>
    <xdr:to>
      <xdr:col>7</xdr:col>
      <xdr:colOff>15240</xdr:colOff>
      <xdr:row>9</xdr:row>
      <xdr:rowOff>167640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id="{A45DB10B-50A8-4F39-AE01-BFC5976AD39F}"/>
            </a:ext>
          </a:extLst>
        </xdr:cNvPr>
        <xdr:cNvSpPr/>
      </xdr:nvSpPr>
      <xdr:spPr>
        <a:xfrm>
          <a:off x="798928" y="356968"/>
          <a:ext cx="4755466" cy="144604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11430</xdr:colOff>
      <xdr:row>1</xdr:row>
      <xdr:rowOff>175260</xdr:rowOff>
    </xdr:from>
    <xdr:to>
      <xdr:col>4</xdr:col>
      <xdr:colOff>11430</xdr:colOff>
      <xdr:row>9</xdr:row>
      <xdr:rowOff>167640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951F2032-47ED-4EA0-A04B-C4FC2EAB98C5}"/>
            </a:ext>
          </a:extLst>
        </xdr:cNvPr>
        <xdr:cNvCxnSpPr>
          <a:stCxn id="2" idx="3"/>
          <a:endCxn id="2" idx="0"/>
        </xdr:cNvCxnSpPr>
      </xdr:nvCxnSpPr>
      <xdr:spPr>
        <a:xfrm flipV="1">
          <a:off x="3181350" y="358140"/>
          <a:ext cx="0" cy="1455420"/>
        </a:xfrm>
        <a:prstGeom prst="line">
          <a:avLst/>
        </a:pr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640080</xdr:colOff>
      <xdr:row>7</xdr:row>
      <xdr:rowOff>83820</xdr:rowOff>
    </xdr:from>
    <xdr:to>
      <xdr:col>2</xdr:col>
      <xdr:colOff>220980</xdr:colOff>
      <xdr:row>10</xdr:row>
      <xdr:rowOff>15240</xdr:rowOff>
    </xdr:to>
    <xdr:sp macro="" textlink="">
      <xdr:nvSpPr>
        <xdr:cNvPr id="12" name="Arco 11">
          <a:extLst>
            <a:ext uri="{FF2B5EF4-FFF2-40B4-BE49-F238E27FC236}">
              <a16:creationId xmlns:a16="http://schemas.microsoft.com/office/drawing/2014/main" id="{30E8CBC1-9E80-4661-9634-654BFB06DA9A}"/>
            </a:ext>
          </a:extLst>
        </xdr:cNvPr>
        <xdr:cNvSpPr/>
      </xdr:nvSpPr>
      <xdr:spPr>
        <a:xfrm>
          <a:off x="1432560" y="1363980"/>
          <a:ext cx="373380" cy="480060"/>
        </a:xfrm>
        <a:prstGeom prst="arc">
          <a:avLst>
            <a:gd name="adj1" fmla="val 16034163"/>
            <a:gd name="adj2" fmla="val 4176307"/>
          </a:avLst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7620</xdr:colOff>
      <xdr:row>9</xdr:row>
      <xdr:rowOff>167640</xdr:rowOff>
    </xdr:from>
    <xdr:to>
      <xdr:col>4</xdr:col>
      <xdr:colOff>11430</xdr:colOff>
      <xdr:row>9</xdr:row>
      <xdr:rowOff>167640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DBB52B7A-1104-4E41-A7EE-2354985B2D2A}"/>
            </a:ext>
          </a:extLst>
        </xdr:cNvPr>
        <xdr:cNvCxnSpPr>
          <a:stCxn id="2" idx="2"/>
          <a:endCxn id="2" idx="3"/>
        </xdr:cNvCxnSpPr>
      </xdr:nvCxnSpPr>
      <xdr:spPr>
        <a:xfrm>
          <a:off x="800100" y="1813560"/>
          <a:ext cx="23812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533399</xdr:colOff>
      <xdr:row>8</xdr:row>
      <xdr:rowOff>52753</xdr:rowOff>
    </xdr:from>
    <xdr:to>
      <xdr:col>2</xdr:col>
      <xdr:colOff>134815</xdr:colOff>
      <xdr:row>9</xdr:row>
      <xdr:rowOff>99646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E77B36-E784-4109-8424-2DDD2884D8E2}"/>
            </a:ext>
          </a:extLst>
        </xdr:cNvPr>
        <xdr:cNvSpPr txBox="1"/>
      </xdr:nvSpPr>
      <xdr:spPr>
        <a:xfrm>
          <a:off x="1324707" y="1506415"/>
          <a:ext cx="39272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35°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0A-D3AC-4CB6-A2F5-5B7CB3E00668}">
  <dimension ref="A2:BC200"/>
  <sheetViews>
    <sheetView tabSelected="1" zoomScale="110" zoomScaleNormal="110" workbookViewId="0">
      <selection activeCell="AU94" sqref="AU94"/>
    </sheetView>
  </sheetViews>
  <sheetFormatPr baseColWidth="10" defaultRowHeight="14.4" x14ac:dyDescent="0.3"/>
  <cols>
    <col min="8" max="8" width="11.5546875" customWidth="1"/>
    <col min="36" max="36" width="11" customWidth="1"/>
  </cols>
  <sheetData>
    <row r="2" spans="1:55" x14ac:dyDescent="0.3">
      <c r="G2" s="50" t="s">
        <v>917</v>
      </c>
      <c r="H2" s="51"/>
      <c r="I2" s="52"/>
    </row>
    <row r="3" spans="1:55" x14ac:dyDescent="0.3">
      <c r="G3" s="53">
        <f>RADIANS(35)</f>
        <v>0.6108652381980153</v>
      </c>
      <c r="H3" s="53"/>
      <c r="I3" s="53"/>
    </row>
    <row r="5" spans="1:55" x14ac:dyDescent="0.3">
      <c r="G5" s="50" t="s">
        <v>918</v>
      </c>
      <c r="H5" s="51"/>
      <c r="I5" s="52"/>
    </row>
    <row r="6" spans="1:55" x14ac:dyDescent="0.3">
      <c r="G6" s="53" t="s">
        <v>919</v>
      </c>
      <c r="H6" s="53"/>
      <c r="I6" s="53"/>
    </row>
    <row r="12" spans="1:55" ht="23.4" x14ac:dyDescent="0.45">
      <c r="A12" s="49" t="s">
        <v>0</v>
      </c>
      <c r="B12" s="49"/>
      <c r="C12" s="49"/>
      <c r="E12" s="49" t="s">
        <v>104</v>
      </c>
      <c r="F12" s="49"/>
      <c r="G12" s="49"/>
      <c r="I12" s="49" t="s">
        <v>107</v>
      </c>
      <c r="J12" s="49"/>
      <c r="K12" s="49"/>
      <c r="M12" s="49" t="s">
        <v>108</v>
      </c>
      <c r="N12" s="49"/>
      <c r="O12" s="49"/>
      <c r="Q12" s="49" t="s">
        <v>109</v>
      </c>
      <c r="R12" s="49"/>
      <c r="S12" s="49"/>
      <c r="U12" s="49" t="s">
        <v>110</v>
      </c>
      <c r="V12" s="49"/>
      <c r="W12" s="49"/>
      <c r="Y12" s="49" t="s">
        <v>111</v>
      </c>
      <c r="Z12" s="49"/>
      <c r="AA12" s="49"/>
      <c r="AC12" s="49" t="s">
        <v>112</v>
      </c>
      <c r="AD12" s="49"/>
      <c r="AE12" s="49"/>
      <c r="AG12" s="49" t="s">
        <v>113</v>
      </c>
      <c r="AH12" s="49"/>
      <c r="AI12" s="49"/>
      <c r="AK12" s="49" t="s">
        <v>114</v>
      </c>
      <c r="AL12" s="49"/>
      <c r="AM12" s="49"/>
      <c r="AO12" s="49" t="s">
        <v>374</v>
      </c>
      <c r="AP12" s="49"/>
      <c r="AQ12" s="49"/>
      <c r="AS12" s="49" t="s">
        <v>1299</v>
      </c>
      <c r="AT12" s="49"/>
      <c r="AU12" s="49"/>
      <c r="AW12" s="49" t="s">
        <v>1300</v>
      </c>
      <c r="AX12" s="49"/>
      <c r="AY12" s="49"/>
      <c r="BA12" s="49" t="s">
        <v>1301</v>
      </c>
      <c r="BB12" s="49"/>
      <c r="BC12" s="49"/>
    </row>
    <row r="13" spans="1:55" x14ac:dyDescent="0.3">
      <c r="A13" s="4" t="s">
        <v>4</v>
      </c>
      <c r="B13" s="4" t="s">
        <v>5</v>
      </c>
      <c r="C13" s="4" t="s">
        <v>6</v>
      </c>
      <c r="D13" s="2"/>
      <c r="E13" s="4" t="s">
        <v>4</v>
      </c>
      <c r="F13" s="4" t="s">
        <v>5</v>
      </c>
      <c r="G13" s="4" t="s">
        <v>6</v>
      </c>
      <c r="I13" s="5" t="s">
        <v>4</v>
      </c>
      <c r="J13" s="5" t="s">
        <v>5</v>
      </c>
      <c r="K13" s="5" t="s">
        <v>6</v>
      </c>
      <c r="M13" s="5" t="s">
        <v>4</v>
      </c>
      <c r="N13" s="5" t="s">
        <v>5</v>
      </c>
      <c r="O13" s="5" t="s">
        <v>6</v>
      </c>
      <c r="Q13" s="5" t="s">
        <v>4</v>
      </c>
      <c r="R13" s="5" t="s">
        <v>5</v>
      </c>
      <c r="S13" s="5" t="s">
        <v>6</v>
      </c>
      <c r="U13" s="5" t="s">
        <v>4</v>
      </c>
      <c r="V13" s="5" t="s">
        <v>5</v>
      </c>
      <c r="W13" s="5" t="s">
        <v>6</v>
      </c>
      <c r="Y13" s="5" t="s">
        <v>4</v>
      </c>
      <c r="Z13" s="5" t="s">
        <v>5</v>
      </c>
      <c r="AA13" s="5" t="s">
        <v>6</v>
      </c>
      <c r="AC13" s="5" t="s">
        <v>4</v>
      </c>
      <c r="AD13" s="5" t="s">
        <v>5</v>
      </c>
      <c r="AE13" s="5" t="s">
        <v>6</v>
      </c>
      <c r="AG13" s="5" t="s">
        <v>4</v>
      </c>
      <c r="AH13" s="5" t="s">
        <v>5</v>
      </c>
      <c r="AI13" s="5" t="s">
        <v>6</v>
      </c>
      <c r="AK13" s="5" t="s">
        <v>4</v>
      </c>
      <c r="AL13" s="5" t="s">
        <v>5</v>
      </c>
      <c r="AM13" s="5" t="s">
        <v>6</v>
      </c>
      <c r="AO13" s="5" t="s">
        <v>4</v>
      </c>
      <c r="AP13" s="5" t="s">
        <v>5</v>
      </c>
      <c r="AQ13" s="5" t="s">
        <v>6</v>
      </c>
      <c r="AS13" s="5" t="s">
        <v>4</v>
      </c>
      <c r="AT13" s="5" t="s">
        <v>5</v>
      </c>
      <c r="AU13" s="5" t="s">
        <v>6</v>
      </c>
      <c r="AW13" s="5" t="s">
        <v>4</v>
      </c>
      <c r="AX13" s="5" t="s">
        <v>5</v>
      </c>
      <c r="AY13" s="5" t="s">
        <v>6</v>
      </c>
      <c r="BA13" s="5" t="s">
        <v>4</v>
      </c>
      <c r="BB13" s="5" t="s">
        <v>5</v>
      </c>
      <c r="BC13" s="5" t="s">
        <v>6</v>
      </c>
    </row>
    <row r="14" spans="1:55" x14ac:dyDescent="0.3">
      <c r="A14" s="4" t="s">
        <v>1</v>
      </c>
      <c r="B14" s="4">
        <v>10.130000000000001</v>
      </c>
      <c r="C14" s="8">
        <f t="shared" ref="C14:C45" si="0">TAN(G$3)*B14</f>
        <v>7.0931023620643598</v>
      </c>
      <c r="D14" s="2"/>
      <c r="E14" s="4" t="s">
        <v>1</v>
      </c>
      <c r="F14" s="4">
        <v>15.54</v>
      </c>
      <c r="G14" s="8">
        <f t="shared" ref="G14:G45" si="1">TAN(G$3)*F14</f>
        <v>10.881225143778888</v>
      </c>
      <c r="I14" s="5" t="s">
        <v>1</v>
      </c>
      <c r="J14" s="5">
        <v>9.11</v>
      </c>
      <c r="K14" s="22">
        <f t="shared" ref="K14:K45" si="2">TAN(G$3)*J14</f>
        <v>6.3788906730904547</v>
      </c>
      <c r="M14" s="5" t="s">
        <v>1</v>
      </c>
      <c r="N14" s="9">
        <v>10.1</v>
      </c>
      <c r="O14" s="26">
        <f t="shared" ref="O14:O58" si="3">TAN(G$3)*N14</f>
        <v>7.0720961359180681</v>
      </c>
      <c r="Q14" s="5" t="s">
        <v>1</v>
      </c>
      <c r="R14" s="9">
        <v>33.53</v>
      </c>
      <c r="S14" s="26">
        <f t="shared" ref="S14:S59" si="4">TAN(G$3)*R14</f>
        <v>23.477958756171567</v>
      </c>
      <c r="U14" s="5" t="s">
        <v>1</v>
      </c>
      <c r="V14" s="9">
        <v>18.239999999999998</v>
      </c>
      <c r="W14" s="26">
        <f t="shared" ref="W14:W24" si="5">TAN(G$3)*V14</f>
        <v>12.771785496945103</v>
      </c>
      <c r="Y14" s="5" t="s">
        <v>1</v>
      </c>
      <c r="Z14" s="9">
        <v>43.13</v>
      </c>
      <c r="AA14" s="26">
        <f t="shared" ref="AA14:AA37" si="6">TAN(G$3)*Z14</f>
        <v>30.199951122984782</v>
      </c>
      <c r="AC14" s="5" t="s">
        <v>1</v>
      </c>
      <c r="AD14" s="9">
        <v>19.39</v>
      </c>
      <c r="AE14" s="26">
        <f t="shared" ref="AE14:AE45" si="7">TAN(G$3)*AD14</f>
        <v>13.577024165886272</v>
      </c>
      <c r="AG14" s="5" t="s">
        <v>1</v>
      </c>
      <c r="AH14" s="9">
        <v>16.36</v>
      </c>
      <c r="AI14" s="26">
        <f t="shared" ref="AI14:AI45" si="8">TAN(G$3)*AH14</f>
        <v>11.455395325110851</v>
      </c>
      <c r="AK14" s="5" t="s">
        <v>1</v>
      </c>
      <c r="AL14" s="9">
        <v>15.2</v>
      </c>
      <c r="AM14" s="26">
        <f>TAN(G$3)*AL14</f>
        <v>10.643154580787588</v>
      </c>
      <c r="AO14" s="5" t="s">
        <v>1</v>
      </c>
      <c r="AP14" s="9">
        <v>13.25</v>
      </c>
      <c r="AQ14" s="26">
        <f>TAN(G$3)*AP14</f>
        <v>9.2777498812786536</v>
      </c>
      <c r="AS14" s="5" t="s">
        <v>1</v>
      </c>
      <c r="AT14" s="9">
        <v>7.46</v>
      </c>
      <c r="AU14" s="35">
        <f>TAN(G$3)*AT14</f>
        <v>5.2235482350444347</v>
      </c>
      <c r="AW14" s="5" t="s">
        <v>1</v>
      </c>
      <c r="AX14" s="9">
        <v>31.98</v>
      </c>
      <c r="AY14" s="26">
        <f>TAN(G$3)*AX14</f>
        <v>22.392637071946517</v>
      </c>
      <c r="BA14" s="5" t="s">
        <v>1</v>
      </c>
      <c r="BB14" s="9">
        <v>6.78</v>
      </c>
      <c r="BC14" s="26">
        <f>TAN(G$3)*BB14</f>
        <v>4.7474071090618324</v>
      </c>
    </row>
    <row r="15" spans="1:55" x14ac:dyDescent="0.3">
      <c r="A15" s="4" t="s">
        <v>2</v>
      </c>
      <c r="B15" s="4">
        <v>20.62</v>
      </c>
      <c r="C15" s="8">
        <f t="shared" si="0"/>
        <v>14.438279437884216</v>
      </c>
      <c r="D15" s="2"/>
      <c r="E15" s="4" t="s">
        <v>2</v>
      </c>
      <c r="F15" s="4">
        <v>85.85</v>
      </c>
      <c r="G15" s="8">
        <f t="shared" si="1"/>
        <v>60.112817155303574</v>
      </c>
      <c r="I15" s="5" t="s">
        <v>2</v>
      </c>
      <c r="J15" s="5">
        <v>18.54</v>
      </c>
      <c r="K15" s="22">
        <f t="shared" si="2"/>
        <v>12.981847758408017</v>
      </c>
      <c r="M15" s="5" t="s">
        <v>2</v>
      </c>
      <c r="N15" s="9">
        <v>9.69</v>
      </c>
      <c r="O15" s="26">
        <f t="shared" si="3"/>
        <v>6.7850110452520864</v>
      </c>
      <c r="Q15" s="5" t="s">
        <v>2</v>
      </c>
      <c r="R15" s="9">
        <v>24.45</v>
      </c>
      <c r="S15" s="26">
        <f t="shared" si="4"/>
        <v>17.120074309227402</v>
      </c>
      <c r="U15" s="5" t="s">
        <v>2</v>
      </c>
      <c r="V15" s="9">
        <v>28.69</v>
      </c>
      <c r="W15" s="26">
        <f t="shared" si="5"/>
        <v>20.088954271236574</v>
      </c>
      <c r="Y15" s="5" t="s">
        <v>2</v>
      </c>
      <c r="Z15" s="9">
        <v>17.399999999999999</v>
      </c>
      <c r="AA15" s="26">
        <f t="shared" si="6"/>
        <v>12.183611164848948</v>
      </c>
      <c r="AC15" s="5" t="s">
        <v>2</v>
      </c>
      <c r="AD15" s="9">
        <v>7.66</v>
      </c>
      <c r="AE15" s="26">
        <f t="shared" si="7"/>
        <v>5.3635897426863766</v>
      </c>
      <c r="AG15" s="5" t="s">
        <v>2</v>
      </c>
      <c r="AH15" s="9">
        <v>7.3</v>
      </c>
      <c r="AI15" s="26">
        <f t="shared" si="8"/>
        <v>5.1115150289308806</v>
      </c>
      <c r="AK15" s="5" t="s">
        <v>2</v>
      </c>
      <c r="AL15" s="9">
        <v>26.5</v>
      </c>
      <c r="AM15" s="26">
        <f t="shared" ref="AM15:AM78" si="9">TAN(G$3)*AL15</f>
        <v>18.555499762557307</v>
      </c>
      <c r="AO15" s="5" t="s">
        <v>2</v>
      </c>
      <c r="AP15" s="9">
        <v>12.81</v>
      </c>
      <c r="AQ15" s="26">
        <f t="shared" ref="AQ15:AQ78" si="10">TAN(G$3)*AP15</f>
        <v>8.969658564466382</v>
      </c>
      <c r="AS15" s="5" t="s">
        <v>2</v>
      </c>
      <c r="AT15" s="9">
        <v>26.38</v>
      </c>
      <c r="AU15" s="35">
        <f t="shared" ref="AU15:AU78" si="11">TAN(G$3)*AT15</f>
        <v>18.47147485797214</v>
      </c>
      <c r="AW15" s="5" t="s">
        <v>2</v>
      </c>
      <c r="AX15" s="9">
        <v>9.91</v>
      </c>
      <c r="AY15" s="26">
        <f t="shared" ref="AY15:AY78" si="12">TAN(G$3)*AX15</f>
        <v>6.9390567036582231</v>
      </c>
      <c r="BA15" s="5" t="s">
        <v>2</v>
      </c>
      <c r="BB15" s="9">
        <v>11.22</v>
      </c>
      <c r="BC15" s="26">
        <f t="shared" ref="BC15:BC77" si="13">TAN(G$3)*BB15</f>
        <v>7.8563285787129438</v>
      </c>
    </row>
    <row r="16" spans="1:55" x14ac:dyDescent="0.3">
      <c r="A16" s="4" t="s">
        <v>3</v>
      </c>
      <c r="B16" s="4">
        <v>22.5</v>
      </c>
      <c r="C16" s="8">
        <f t="shared" si="0"/>
        <v>15.754669609718469</v>
      </c>
      <c r="D16" s="2"/>
      <c r="E16" s="4" t="s">
        <v>3</v>
      </c>
      <c r="F16" s="4">
        <v>137.5</v>
      </c>
      <c r="G16" s="8">
        <f t="shared" si="1"/>
        <v>96.278536503835085</v>
      </c>
      <c r="I16" s="5" t="s">
        <v>3</v>
      </c>
      <c r="J16" s="5">
        <v>23.96</v>
      </c>
      <c r="K16" s="22">
        <f t="shared" si="2"/>
        <v>16.776972615504647</v>
      </c>
      <c r="M16" s="5" t="s">
        <v>3</v>
      </c>
      <c r="N16" s="9">
        <v>12.75</v>
      </c>
      <c r="O16" s="26">
        <f t="shared" si="3"/>
        <v>8.9276461121737984</v>
      </c>
      <c r="Q16" s="5" t="s">
        <v>3</v>
      </c>
      <c r="R16" s="9">
        <v>8.24</v>
      </c>
      <c r="S16" s="26">
        <f t="shared" si="4"/>
        <v>5.7697101148480083</v>
      </c>
      <c r="U16" s="5" t="s">
        <v>3</v>
      </c>
      <c r="V16" s="9">
        <v>13.29</v>
      </c>
      <c r="W16" s="26">
        <f t="shared" si="5"/>
        <v>9.3057581828070415</v>
      </c>
      <c r="Y16" s="5" t="s">
        <v>3</v>
      </c>
      <c r="Z16" s="9">
        <v>9.4600000000000009</v>
      </c>
      <c r="AA16" s="26">
        <f t="shared" si="6"/>
        <v>6.6239633114638545</v>
      </c>
      <c r="AC16" s="5" t="s">
        <v>3</v>
      </c>
      <c r="AD16" s="9">
        <v>18.260000000000002</v>
      </c>
      <c r="AE16" s="26">
        <f t="shared" si="7"/>
        <v>12.785789647709301</v>
      </c>
      <c r="AG16" s="5" t="s">
        <v>3</v>
      </c>
      <c r="AH16" s="9">
        <v>16.52</v>
      </c>
      <c r="AI16" s="26">
        <f t="shared" si="8"/>
        <v>11.567428531224405</v>
      </c>
      <c r="AK16" s="5" t="s">
        <v>3</v>
      </c>
      <c r="AL16" s="9">
        <v>14.6</v>
      </c>
      <c r="AM16" s="26">
        <f t="shared" si="9"/>
        <v>10.223030057861761</v>
      </c>
      <c r="AO16" s="5" t="s">
        <v>3</v>
      </c>
      <c r="AP16" s="9">
        <v>3.2</v>
      </c>
      <c r="AQ16" s="26">
        <f t="shared" si="10"/>
        <v>2.2406641222710713</v>
      </c>
      <c r="AS16" s="5" t="s">
        <v>3</v>
      </c>
      <c r="AT16" s="9">
        <v>8.42</v>
      </c>
      <c r="AU16" s="35">
        <f t="shared" si="11"/>
        <v>5.8957474717257554</v>
      </c>
      <c r="AW16" s="5" t="s">
        <v>3</v>
      </c>
      <c r="AX16" s="9">
        <v>9.5299999999999994</v>
      </c>
      <c r="AY16" s="26">
        <f t="shared" si="12"/>
        <v>6.6729778391385333</v>
      </c>
      <c r="BA16" s="5" t="s">
        <v>3</v>
      </c>
      <c r="BB16" s="9">
        <v>32.81</v>
      </c>
      <c r="BC16" s="26">
        <f t="shared" si="13"/>
        <v>22.973809328660579</v>
      </c>
    </row>
    <row r="17" spans="1:55" x14ac:dyDescent="0.3">
      <c r="A17" s="4" t="s">
        <v>7</v>
      </c>
      <c r="B17" s="4">
        <v>23.11</v>
      </c>
      <c r="C17" s="8">
        <f t="shared" si="0"/>
        <v>16.181796208026391</v>
      </c>
      <c r="D17" s="2"/>
      <c r="E17" s="4" t="s">
        <v>7</v>
      </c>
      <c r="F17" s="4">
        <v>117</v>
      </c>
      <c r="G17" s="8">
        <f t="shared" si="1"/>
        <v>81.924281970536043</v>
      </c>
      <c r="I17" s="5" t="s">
        <v>7</v>
      </c>
      <c r="J17" s="5">
        <v>26.96</v>
      </c>
      <c r="K17" s="22">
        <f t="shared" si="2"/>
        <v>18.877595230133775</v>
      </c>
      <c r="M17" s="5" t="s">
        <v>7</v>
      </c>
      <c r="N17" s="9">
        <v>7.82</v>
      </c>
      <c r="O17" s="26">
        <f t="shared" si="3"/>
        <v>5.4756229487999297</v>
      </c>
      <c r="Q17" s="5" t="s">
        <v>7</v>
      </c>
      <c r="R17" s="9">
        <v>14.72</v>
      </c>
      <c r="S17" s="26">
        <f t="shared" si="4"/>
        <v>10.307054962446927</v>
      </c>
      <c r="U17" s="5" t="s">
        <v>7</v>
      </c>
      <c r="V17" s="9">
        <v>45</v>
      </c>
      <c r="W17" s="26">
        <f t="shared" si="5"/>
        <v>31.509339219436939</v>
      </c>
      <c r="Y17" s="5" t="s">
        <v>7</v>
      </c>
      <c r="Z17" s="9">
        <v>38.909999999999997</v>
      </c>
      <c r="AA17" s="26">
        <f t="shared" si="6"/>
        <v>27.245075311739804</v>
      </c>
      <c r="AC17" s="5" t="s">
        <v>7</v>
      </c>
      <c r="AD17" s="9">
        <v>11.15</v>
      </c>
      <c r="AE17" s="26">
        <f t="shared" si="7"/>
        <v>7.8073140510382633</v>
      </c>
      <c r="AG17" s="5" t="s">
        <v>7</v>
      </c>
      <c r="AH17" s="9">
        <v>22.37</v>
      </c>
      <c r="AI17" s="26">
        <f t="shared" si="8"/>
        <v>15.663642629751207</v>
      </c>
      <c r="AK17" s="5" t="s">
        <v>7</v>
      </c>
      <c r="AL17" s="9">
        <v>8.17</v>
      </c>
      <c r="AM17" s="26">
        <f t="shared" si="9"/>
        <v>5.7206955871733287</v>
      </c>
      <c r="AO17" s="5" t="s">
        <v>7</v>
      </c>
      <c r="AP17" s="9">
        <v>7.13</v>
      </c>
      <c r="AQ17" s="26">
        <f t="shared" si="10"/>
        <v>4.9924797474352305</v>
      </c>
      <c r="AS17" s="5" t="s">
        <v>7</v>
      </c>
      <c r="AT17" s="29">
        <v>13.38</v>
      </c>
      <c r="AU17" s="35">
        <f t="shared" si="11"/>
        <v>9.3687768612459159</v>
      </c>
      <c r="AW17" s="5" t="s">
        <v>7</v>
      </c>
      <c r="AX17" s="29">
        <v>18.28</v>
      </c>
      <c r="AY17" s="26">
        <f t="shared" si="12"/>
        <v>12.799793798473495</v>
      </c>
      <c r="BA17" s="5" t="s">
        <v>7</v>
      </c>
      <c r="BB17" s="29">
        <v>26.71</v>
      </c>
      <c r="BC17" s="26">
        <f t="shared" si="13"/>
        <v>18.702543345581347</v>
      </c>
    </row>
    <row r="18" spans="1:55" x14ac:dyDescent="0.3">
      <c r="A18" s="4" t="s">
        <v>8</v>
      </c>
      <c r="B18" s="4">
        <v>18.47</v>
      </c>
      <c r="C18" s="8">
        <f t="shared" si="0"/>
        <v>12.932833230733337</v>
      </c>
      <c r="D18" s="2"/>
      <c r="E18" s="4" t="s">
        <v>8</v>
      </c>
      <c r="F18" s="4">
        <v>107</v>
      </c>
      <c r="G18" s="8">
        <f t="shared" si="1"/>
        <v>74.922206588438939</v>
      </c>
      <c r="I18" s="5" t="s">
        <v>8</v>
      </c>
      <c r="J18" s="5">
        <v>12.73</v>
      </c>
      <c r="K18" s="22">
        <f t="shared" si="2"/>
        <v>8.9136419614096045</v>
      </c>
      <c r="M18" s="5" t="s">
        <v>8</v>
      </c>
      <c r="N18" s="9">
        <v>14.92</v>
      </c>
      <c r="O18" s="26">
        <f t="shared" si="3"/>
        <v>10.447096470088869</v>
      </c>
      <c r="Q18" s="5" t="s">
        <v>8</v>
      </c>
      <c r="R18" s="9">
        <v>46.7</v>
      </c>
      <c r="S18" s="26">
        <f t="shared" si="4"/>
        <v>32.699692034393443</v>
      </c>
      <c r="U18" s="5" t="s">
        <v>8</v>
      </c>
      <c r="V18" s="9">
        <v>21.34</v>
      </c>
      <c r="W18" s="26">
        <f t="shared" si="5"/>
        <v>14.942428865395206</v>
      </c>
      <c r="Y18" s="5" t="s">
        <v>8</v>
      </c>
      <c r="Z18" s="9">
        <v>9.09</v>
      </c>
      <c r="AA18" s="26">
        <f t="shared" si="6"/>
        <v>6.3648865223262616</v>
      </c>
      <c r="AC18" s="5" t="s">
        <v>8</v>
      </c>
      <c r="AD18" s="9">
        <v>11.68</v>
      </c>
      <c r="AE18" s="26">
        <f t="shared" si="7"/>
        <v>8.1784240462894093</v>
      </c>
      <c r="AG18" s="5" t="s">
        <v>8</v>
      </c>
      <c r="AH18" s="9">
        <v>26.27</v>
      </c>
      <c r="AI18" s="26">
        <f t="shared" si="8"/>
        <v>18.394452028769074</v>
      </c>
      <c r="AK18" s="5" t="s">
        <v>8</v>
      </c>
      <c r="AL18" s="9">
        <v>14.85</v>
      </c>
      <c r="AM18" s="26">
        <f t="shared" si="9"/>
        <v>10.398081942414189</v>
      </c>
      <c r="AO18" s="5" t="s">
        <v>8</v>
      </c>
      <c r="AP18" s="9">
        <v>9.81</v>
      </c>
      <c r="AQ18" s="26">
        <f t="shared" si="10"/>
        <v>6.8690359498372526</v>
      </c>
      <c r="AS18" s="5" t="s">
        <v>8</v>
      </c>
      <c r="AT18" s="29">
        <v>11.88</v>
      </c>
      <c r="AU18" s="35">
        <f t="shared" si="11"/>
        <v>8.3184655539313521</v>
      </c>
      <c r="AW18" s="5" t="s">
        <v>8</v>
      </c>
      <c r="AX18" s="29">
        <v>17.39</v>
      </c>
      <c r="AY18" s="26">
        <f t="shared" si="12"/>
        <v>12.176609089466853</v>
      </c>
      <c r="BA18" s="5" t="s">
        <v>8</v>
      </c>
      <c r="BB18" s="29">
        <v>33.799999999999997</v>
      </c>
      <c r="BC18" s="26">
        <f t="shared" si="13"/>
        <v>23.667014791488185</v>
      </c>
    </row>
    <row r="19" spans="1:55" x14ac:dyDescent="0.3">
      <c r="A19" s="4" t="s">
        <v>9</v>
      </c>
      <c r="B19" s="4">
        <v>12.4</v>
      </c>
      <c r="C19" s="8">
        <f t="shared" si="0"/>
        <v>8.6825734738004012</v>
      </c>
      <c r="D19" s="2"/>
      <c r="E19" s="4" t="s">
        <v>9</v>
      </c>
      <c r="F19" s="4">
        <v>28.8</v>
      </c>
      <c r="G19" s="8">
        <f t="shared" si="1"/>
        <v>20.16597710043964</v>
      </c>
      <c r="I19" s="5" t="s">
        <v>9</v>
      </c>
      <c r="J19" s="5">
        <v>25.68</v>
      </c>
      <c r="K19" s="22">
        <f t="shared" si="2"/>
        <v>17.981329581225346</v>
      </c>
      <c r="M19" s="5" t="s">
        <v>9</v>
      </c>
      <c r="N19" s="9">
        <v>8.43</v>
      </c>
      <c r="O19" s="26">
        <f t="shared" si="3"/>
        <v>5.9027495471078524</v>
      </c>
      <c r="Q19" s="5" t="s">
        <v>9</v>
      </c>
      <c r="R19" s="9">
        <v>8.16</v>
      </c>
      <c r="S19" s="26">
        <f t="shared" si="4"/>
        <v>5.7136935117912317</v>
      </c>
      <c r="U19" s="5" t="s">
        <v>9</v>
      </c>
      <c r="V19" s="9">
        <v>48.81</v>
      </c>
      <c r="W19" s="26">
        <f t="shared" si="5"/>
        <v>34.177129940015931</v>
      </c>
      <c r="Y19" s="5" t="s">
        <v>9</v>
      </c>
      <c r="Z19" s="9">
        <v>5.62</v>
      </c>
      <c r="AA19" s="26">
        <f t="shared" si="6"/>
        <v>3.9351663647385688</v>
      </c>
      <c r="AC19" s="5" t="s">
        <v>9</v>
      </c>
      <c r="AD19" s="9">
        <v>20.38</v>
      </c>
      <c r="AE19" s="26">
        <f t="shared" si="7"/>
        <v>14.270229628713883</v>
      </c>
      <c r="AG19" s="5" t="s">
        <v>9</v>
      </c>
      <c r="AH19" s="9">
        <v>9.68</v>
      </c>
      <c r="AI19" s="26">
        <f t="shared" si="8"/>
        <v>6.7780089698699895</v>
      </c>
      <c r="AK19" s="5" t="s">
        <v>9</v>
      </c>
      <c r="AL19" s="9">
        <v>14.37</v>
      </c>
      <c r="AM19" s="26">
        <f t="shared" si="9"/>
        <v>10.061982324073528</v>
      </c>
      <c r="AO19" s="5" t="s">
        <v>9</v>
      </c>
      <c r="AP19" s="9">
        <v>7.59</v>
      </c>
      <c r="AQ19" s="26">
        <f t="shared" si="10"/>
        <v>5.3145752150116969</v>
      </c>
      <c r="AS19" s="5" t="s">
        <v>9</v>
      </c>
      <c r="AT19" s="29">
        <v>20.27</v>
      </c>
      <c r="AU19" s="35">
        <f t="shared" si="11"/>
        <v>14.193206799510815</v>
      </c>
      <c r="AW19" s="5" t="s">
        <v>9</v>
      </c>
      <c r="AX19" s="29">
        <v>12.31</v>
      </c>
      <c r="AY19" s="26">
        <f t="shared" si="12"/>
        <v>8.6195547953615268</v>
      </c>
      <c r="BA19" s="5" t="s">
        <v>9</v>
      </c>
      <c r="BB19" s="29">
        <v>9.09</v>
      </c>
      <c r="BC19" s="26">
        <f t="shared" si="13"/>
        <v>6.3648865223262616</v>
      </c>
    </row>
    <row r="20" spans="1:55" x14ac:dyDescent="0.3">
      <c r="A20" s="4" t="s">
        <v>10</v>
      </c>
      <c r="B20" s="4">
        <v>21.68</v>
      </c>
      <c r="C20" s="8">
        <f t="shared" si="0"/>
        <v>15.180499428386506</v>
      </c>
      <c r="D20" s="2"/>
      <c r="E20" s="4" t="s">
        <v>10</v>
      </c>
      <c r="F20" s="4">
        <v>64.400000000000006</v>
      </c>
      <c r="G20" s="8">
        <f t="shared" si="1"/>
        <v>45.093365460705307</v>
      </c>
      <c r="I20" s="5" t="s">
        <v>10</v>
      </c>
      <c r="J20" s="5">
        <v>15.89</v>
      </c>
      <c r="K20" s="22">
        <f t="shared" si="2"/>
        <v>11.126297782152287</v>
      </c>
      <c r="M20" s="5" t="s">
        <v>10</v>
      </c>
      <c r="N20" s="9">
        <v>11.24</v>
      </c>
      <c r="O20" s="26">
        <f t="shared" si="3"/>
        <v>7.8703327294771377</v>
      </c>
      <c r="Q20" s="5" t="s">
        <v>10</v>
      </c>
      <c r="R20" s="9">
        <v>6.65</v>
      </c>
      <c r="S20" s="26">
        <f t="shared" si="4"/>
        <v>4.6563801290945701</v>
      </c>
      <c r="U20" s="5" t="s">
        <v>10</v>
      </c>
      <c r="V20" s="9">
        <v>42</v>
      </c>
      <c r="W20" s="26">
        <f t="shared" si="5"/>
        <v>29.408716604807807</v>
      </c>
      <c r="Y20" s="5" t="s">
        <v>10</v>
      </c>
      <c r="Z20" s="9">
        <v>29.28</v>
      </c>
      <c r="AA20" s="26">
        <f t="shared" si="6"/>
        <v>20.502076718780302</v>
      </c>
      <c r="AC20" s="5" t="s">
        <v>10</v>
      </c>
      <c r="AD20" s="9">
        <v>23.55</v>
      </c>
      <c r="AE20" s="26">
        <f t="shared" si="7"/>
        <v>16.489887524838664</v>
      </c>
      <c r="AG20" s="5" t="s">
        <v>10</v>
      </c>
      <c r="AH20" s="9">
        <v>12.13</v>
      </c>
      <c r="AI20" s="26">
        <f t="shared" si="8"/>
        <v>8.4935174384837797</v>
      </c>
      <c r="AK20" s="5" t="s">
        <v>10</v>
      </c>
      <c r="AL20" s="9">
        <v>20.58</v>
      </c>
      <c r="AM20" s="26">
        <f t="shared" si="9"/>
        <v>14.410271136355824</v>
      </c>
      <c r="AO20" s="5" t="s">
        <v>10</v>
      </c>
      <c r="AP20" s="9">
        <v>4.34</v>
      </c>
      <c r="AQ20" s="26">
        <f t="shared" si="10"/>
        <v>3.03890071583014</v>
      </c>
      <c r="AS20" s="5" t="s">
        <v>10</v>
      </c>
      <c r="AT20" s="29">
        <v>12.22</v>
      </c>
      <c r="AU20" s="35">
        <f t="shared" si="11"/>
        <v>8.5565361169226524</v>
      </c>
      <c r="AW20" s="5" t="s">
        <v>10</v>
      </c>
      <c r="AX20" s="29">
        <v>5.18</v>
      </c>
      <c r="AY20" s="26">
        <f t="shared" si="12"/>
        <v>3.6270750479262963</v>
      </c>
      <c r="BA20" s="5" t="s">
        <v>10</v>
      </c>
      <c r="BB20" s="29">
        <v>14.01</v>
      </c>
      <c r="BC20" s="26">
        <f t="shared" si="13"/>
        <v>9.8099076103180334</v>
      </c>
    </row>
    <row r="21" spans="1:55" x14ac:dyDescent="0.3">
      <c r="A21" s="4" t="s">
        <v>11</v>
      </c>
      <c r="B21" s="4">
        <v>12.14</v>
      </c>
      <c r="C21" s="8">
        <f t="shared" si="0"/>
        <v>8.5005195138658767</v>
      </c>
      <c r="D21" s="2"/>
      <c r="E21" s="4" t="s">
        <v>11</v>
      </c>
      <c r="F21" s="4">
        <v>72.7</v>
      </c>
      <c r="G21" s="8">
        <f t="shared" si="1"/>
        <v>50.905088027845899</v>
      </c>
      <c r="I21" s="5" t="s">
        <v>11</v>
      </c>
      <c r="J21" s="5">
        <v>25.73</v>
      </c>
      <c r="K21" s="22">
        <f t="shared" si="2"/>
        <v>18.016339958135831</v>
      </c>
      <c r="M21" s="5" t="s">
        <v>11</v>
      </c>
      <c r="N21" s="9">
        <v>7.39</v>
      </c>
      <c r="O21" s="26">
        <f t="shared" si="3"/>
        <v>5.1745337073697542</v>
      </c>
      <c r="Q21" s="5" t="s">
        <v>11</v>
      </c>
      <c r="R21" s="9">
        <v>22</v>
      </c>
      <c r="S21" s="26">
        <f t="shared" si="4"/>
        <v>15.404565840613614</v>
      </c>
      <c r="U21" s="5" t="s">
        <v>11</v>
      </c>
      <c r="V21" s="9">
        <v>31.54</v>
      </c>
      <c r="W21" s="26">
        <f t="shared" si="5"/>
        <v>22.084545755134243</v>
      </c>
      <c r="Y21" s="5" t="s">
        <v>11</v>
      </c>
      <c r="Z21" s="9">
        <v>69.33</v>
      </c>
      <c r="AA21" s="26">
        <f t="shared" si="6"/>
        <v>48.545388624079173</v>
      </c>
      <c r="AC21" s="5" t="s">
        <v>11</v>
      </c>
      <c r="AD21" s="9">
        <v>32.65</v>
      </c>
      <c r="AE21" s="26">
        <f t="shared" si="7"/>
        <v>22.86177612254702</v>
      </c>
      <c r="AG21" s="5" t="s">
        <v>11</v>
      </c>
      <c r="AH21" s="9">
        <v>8.4499999999999993</v>
      </c>
      <c r="AI21" s="26">
        <f t="shared" si="8"/>
        <v>5.9167536978720463</v>
      </c>
      <c r="AK21" s="5" t="s">
        <v>11</v>
      </c>
      <c r="AL21" s="9">
        <v>20.79</v>
      </c>
      <c r="AM21" s="26">
        <f t="shared" si="9"/>
        <v>14.557314719379864</v>
      </c>
      <c r="AO21" s="5" t="s">
        <v>11</v>
      </c>
      <c r="AP21" s="9">
        <v>12.17</v>
      </c>
      <c r="AQ21" s="26">
        <f t="shared" si="10"/>
        <v>8.5215257400121676</v>
      </c>
      <c r="AS21" s="5" t="s">
        <v>11</v>
      </c>
      <c r="AT21" s="29">
        <v>8.34</v>
      </c>
      <c r="AU21" s="35">
        <f t="shared" si="11"/>
        <v>5.8397308686689788</v>
      </c>
      <c r="AW21" s="5" t="s">
        <v>11</v>
      </c>
      <c r="AX21" s="29">
        <v>20.72</v>
      </c>
      <c r="AY21" s="26">
        <f t="shared" si="12"/>
        <v>14.508300191705185</v>
      </c>
      <c r="BA21" s="5" t="s">
        <v>11</v>
      </c>
      <c r="BB21" s="29">
        <v>11.09</v>
      </c>
      <c r="BC21" s="26">
        <f t="shared" si="13"/>
        <v>7.7653015987456806</v>
      </c>
    </row>
    <row r="22" spans="1:55" x14ac:dyDescent="0.3">
      <c r="A22" s="4" t="s">
        <v>12</v>
      </c>
      <c r="B22" s="4">
        <v>13.2</v>
      </c>
      <c r="C22" s="8">
        <f t="shared" si="0"/>
        <v>9.242739504368167</v>
      </c>
      <c r="D22" s="2"/>
      <c r="E22" s="4" t="s">
        <v>12</v>
      </c>
      <c r="F22" s="4">
        <v>46.01</v>
      </c>
      <c r="G22" s="8">
        <f t="shared" si="1"/>
        <v>32.216548833028746</v>
      </c>
      <c r="I22" s="5" t="s">
        <v>12</v>
      </c>
      <c r="J22" s="5">
        <v>92.37</v>
      </c>
      <c r="K22" s="22">
        <f t="shared" si="2"/>
        <v>64.678170304430893</v>
      </c>
      <c r="M22" s="5" t="s">
        <v>12</v>
      </c>
      <c r="N22" s="9">
        <v>11.47</v>
      </c>
      <c r="O22" s="26">
        <f t="shared" si="3"/>
        <v>8.0313804632653714</v>
      </c>
      <c r="Q22" s="5" t="s">
        <v>12</v>
      </c>
      <c r="R22" s="9">
        <v>25.8</v>
      </c>
      <c r="S22" s="26">
        <f t="shared" si="4"/>
        <v>18.065354485810513</v>
      </c>
      <c r="U22" s="5" t="s">
        <v>12</v>
      </c>
      <c r="V22" s="9">
        <v>3.13</v>
      </c>
      <c r="W22" s="26">
        <f t="shared" si="5"/>
        <v>2.1916495945963912</v>
      </c>
      <c r="Y22" s="5" t="s">
        <v>12</v>
      </c>
      <c r="Z22" s="9">
        <v>14.77</v>
      </c>
      <c r="AA22" s="26">
        <f t="shared" si="6"/>
        <v>10.342065339357411</v>
      </c>
      <c r="AC22" s="5" t="s">
        <v>12</v>
      </c>
      <c r="AD22" s="9">
        <v>10.17</v>
      </c>
      <c r="AE22" s="26">
        <f t="shared" si="7"/>
        <v>7.1211106635927477</v>
      </c>
      <c r="AG22" s="5" t="s">
        <v>12</v>
      </c>
      <c r="AH22" s="9">
        <v>10.64</v>
      </c>
      <c r="AI22" s="26">
        <f t="shared" si="8"/>
        <v>7.450208206551312</v>
      </c>
      <c r="AK22" s="5" t="s">
        <v>12</v>
      </c>
      <c r="AL22" s="9">
        <v>14.6</v>
      </c>
      <c r="AM22" s="26">
        <f t="shared" si="9"/>
        <v>10.223030057861761</v>
      </c>
      <c r="AO22" s="5" t="s">
        <v>12</v>
      </c>
      <c r="AP22" s="9">
        <v>13.9</v>
      </c>
      <c r="AQ22" s="26">
        <f t="shared" si="10"/>
        <v>9.732884781114965</v>
      </c>
      <c r="AS22" s="5" t="s">
        <v>12</v>
      </c>
      <c r="AT22" s="29">
        <v>28.03</v>
      </c>
      <c r="AU22" s="35">
        <f t="shared" si="11"/>
        <v>19.626817296018164</v>
      </c>
      <c r="AW22" s="5" t="s">
        <v>12</v>
      </c>
      <c r="AX22" s="29">
        <v>21.14</v>
      </c>
      <c r="AY22" s="26">
        <f t="shared" si="12"/>
        <v>14.802387357753263</v>
      </c>
      <c r="BA22" s="5" t="s">
        <v>12</v>
      </c>
      <c r="BB22" s="29">
        <v>7.62</v>
      </c>
      <c r="BC22" s="26">
        <f t="shared" si="13"/>
        <v>5.3355814411579878</v>
      </c>
    </row>
    <row r="23" spans="1:55" x14ac:dyDescent="0.3">
      <c r="A23" s="4" t="s">
        <v>13</v>
      </c>
      <c r="B23" s="4">
        <v>15.07</v>
      </c>
      <c r="C23" s="8">
        <f t="shared" si="0"/>
        <v>10.552127600820326</v>
      </c>
      <c r="D23" s="2"/>
      <c r="E23" s="4" t="s">
        <v>13</v>
      </c>
      <c r="F23" s="4">
        <v>46.96</v>
      </c>
      <c r="G23" s="8">
        <f t="shared" si="1"/>
        <v>32.881745994327972</v>
      </c>
      <c r="I23" s="5" t="s">
        <v>13</v>
      </c>
      <c r="J23" s="5">
        <v>66.22</v>
      </c>
      <c r="K23" s="22">
        <f t="shared" si="2"/>
        <v>46.367743180246975</v>
      </c>
      <c r="M23" s="5" t="s">
        <v>13</v>
      </c>
      <c r="N23" s="9">
        <v>19.09</v>
      </c>
      <c r="O23" s="26">
        <f t="shared" si="3"/>
        <v>13.366961904423359</v>
      </c>
      <c r="Q23" s="5" t="s">
        <v>13</v>
      </c>
      <c r="R23" s="9">
        <v>15.45</v>
      </c>
      <c r="S23" s="26">
        <f t="shared" si="4"/>
        <v>10.818206465340015</v>
      </c>
      <c r="U23" s="5" t="s">
        <v>13</v>
      </c>
      <c r="V23" s="9">
        <v>62.33</v>
      </c>
      <c r="W23" s="26">
        <f t="shared" si="5"/>
        <v>43.643935856611208</v>
      </c>
      <c r="Y23" s="5" t="s">
        <v>13</v>
      </c>
      <c r="Z23" s="9">
        <v>28.76</v>
      </c>
      <c r="AA23" s="26">
        <f t="shared" si="6"/>
        <v>20.137968798911253</v>
      </c>
      <c r="AC23" s="5" t="s">
        <v>13</v>
      </c>
      <c r="AD23" s="9">
        <v>8.9600000000000009</v>
      </c>
      <c r="AE23" s="26">
        <f t="shared" si="7"/>
        <v>6.2738595423589993</v>
      </c>
      <c r="AG23" s="5" t="s">
        <v>13</v>
      </c>
      <c r="AH23" s="9">
        <v>10.79</v>
      </c>
      <c r="AI23" s="26">
        <f t="shared" si="8"/>
        <v>7.5552393372827673</v>
      </c>
      <c r="AK23" s="5" t="s">
        <v>13</v>
      </c>
      <c r="AL23" s="9">
        <v>52.78</v>
      </c>
      <c r="AM23" s="26">
        <f t="shared" si="9"/>
        <v>36.956953866708481</v>
      </c>
      <c r="AO23" s="5" t="s">
        <v>13</v>
      </c>
      <c r="AP23" s="9">
        <v>11.77</v>
      </c>
      <c r="AQ23" s="26">
        <f t="shared" si="10"/>
        <v>8.2414427247282838</v>
      </c>
      <c r="AS23" s="5" t="s">
        <v>13</v>
      </c>
      <c r="AT23" s="29">
        <v>9.31</v>
      </c>
      <c r="AU23" s="35">
        <f t="shared" si="11"/>
        <v>6.5189321807323974</v>
      </c>
      <c r="AW23" s="5" t="s">
        <v>13</v>
      </c>
      <c r="AX23" s="29">
        <v>11.65</v>
      </c>
      <c r="AY23" s="26">
        <f t="shared" si="12"/>
        <v>8.1574178201431184</v>
      </c>
      <c r="BA23" s="5" t="s">
        <v>13</v>
      </c>
      <c r="BB23" s="29">
        <v>6.54</v>
      </c>
      <c r="BC23" s="26">
        <f t="shared" si="13"/>
        <v>4.5793572998915018</v>
      </c>
    </row>
    <row r="24" spans="1:55" x14ac:dyDescent="0.3">
      <c r="A24" s="4" t="s">
        <v>14</v>
      </c>
      <c r="B24" s="4">
        <v>11.5</v>
      </c>
      <c r="C24" s="8">
        <f t="shared" si="0"/>
        <v>8.0523866894116622</v>
      </c>
      <c r="D24" s="2"/>
      <c r="E24" s="4" t="s">
        <v>14</v>
      </c>
      <c r="F24" s="4">
        <v>30.18</v>
      </c>
      <c r="G24" s="8">
        <f t="shared" si="1"/>
        <v>21.132263503169039</v>
      </c>
      <c r="I24" s="5" t="s">
        <v>14</v>
      </c>
      <c r="J24" s="5">
        <v>55.44</v>
      </c>
      <c r="K24" s="22">
        <f t="shared" si="2"/>
        <v>38.819505918346302</v>
      </c>
      <c r="M24" s="5" t="s">
        <v>14</v>
      </c>
      <c r="N24" s="9">
        <v>6.37</v>
      </c>
      <c r="O24" s="26">
        <f t="shared" si="3"/>
        <v>4.4603220183958507</v>
      </c>
      <c r="Q24" s="5" t="s">
        <v>14</v>
      </c>
      <c r="R24" s="9">
        <v>7.07</v>
      </c>
      <c r="S24" s="26">
        <f t="shared" si="4"/>
        <v>4.9504672951426478</v>
      </c>
      <c r="U24" s="5" t="s">
        <v>14</v>
      </c>
      <c r="V24" s="9">
        <v>17.53</v>
      </c>
      <c r="W24" s="26">
        <f t="shared" si="5"/>
        <v>12.274638144816212</v>
      </c>
      <c r="Y24" s="5" t="s">
        <v>14</v>
      </c>
      <c r="Z24" s="9">
        <v>13.18</v>
      </c>
      <c r="AA24" s="26">
        <f t="shared" si="6"/>
        <v>9.2287353536039731</v>
      </c>
      <c r="AC24" s="5" t="s">
        <v>14</v>
      </c>
      <c r="AD24" s="9">
        <v>10.51</v>
      </c>
      <c r="AE24" s="26">
        <f t="shared" si="7"/>
        <v>7.3591812265840488</v>
      </c>
      <c r="AG24" s="5" t="s">
        <v>14</v>
      </c>
      <c r="AH24" s="9">
        <v>11.95</v>
      </c>
      <c r="AI24" s="26">
        <f t="shared" si="8"/>
        <v>8.3674800816060309</v>
      </c>
      <c r="AK24" s="5" t="s">
        <v>14</v>
      </c>
      <c r="AL24" s="9">
        <v>15.95</v>
      </c>
      <c r="AM24" s="26">
        <f t="shared" si="9"/>
        <v>11.168310234444869</v>
      </c>
      <c r="AO24" s="5" t="s">
        <v>14</v>
      </c>
      <c r="AP24" s="9">
        <v>9.2899999999999991</v>
      </c>
      <c r="AQ24" s="26">
        <f t="shared" si="10"/>
        <v>6.5049280299682026</v>
      </c>
      <c r="AS24" s="5" t="s">
        <v>14</v>
      </c>
      <c r="AT24" s="29">
        <v>7.55</v>
      </c>
      <c r="AU24" s="35">
        <f t="shared" si="11"/>
        <v>5.2865669134833082</v>
      </c>
      <c r="AW24" s="5" t="s">
        <v>14</v>
      </c>
      <c r="AX24" s="29">
        <v>9.8800000000000008</v>
      </c>
      <c r="AY24" s="26">
        <f t="shared" si="12"/>
        <v>6.9180504775119323</v>
      </c>
      <c r="BA24" s="5" t="s">
        <v>14</v>
      </c>
      <c r="BB24" s="29">
        <v>14.18</v>
      </c>
      <c r="BC24" s="26">
        <f t="shared" si="13"/>
        <v>9.9289428918136835</v>
      </c>
    </row>
    <row r="25" spans="1:55" x14ac:dyDescent="0.3">
      <c r="A25" s="4" t="s">
        <v>15</v>
      </c>
      <c r="B25" s="4">
        <v>40.130000000000003</v>
      </c>
      <c r="C25" s="8">
        <f t="shared" si="0"/>
        <v>28.099328508355654</v>
      </c>
      <c r="D25" s="2"/>
      <c r="E25" s="4" t="s">
        <v>15</v>
      </c>
      <c r="F25" s="4">
        <v>64.7</v>
      </c>
      <c r="G25" s="8">
        <f t="shared" si="1"/>
        <v>45.303427722168223</v>
      </c>
      <c r="I25" s="5" t="s">
        <v>15</v>
      </c>
      <c r="J25" s="5">
        <v>31.82</v>
      </c>
      <c r="K25" s="22">
        <f t="shared" si="2"/>
        <v>22.280603865832962</v>
      </c>
      <c r="M25" s="5" t="s">
        <v>15</v>
      </c>
      <c r="N25" s="9">
        <v>17.829999999999998</v>
      </c>
      <c r="O25" s="26">
        <f t="shared" si="3"/>
        <v>12.484700406279122</v>
      </c>
      <c r="Q25" s="5" t="s">
        <v>15</v>
      </c>
      <c r="R25" s="9">
        <v>11.87</v>
      </c>
      <c r="S25" s="26">
        <f t="shared" si="4"/>
        <v>8.3114634785492534</v>
      </c>
      <c r="Y25" s="5" t="s">
        <v>15</v>
      </c>
      <c r="Z25" s="9">
        <v>9.27</v>
      </c>
      <c r="AA25" s="26">
        <f t="shared" si="6"/>
        <v>6.4909238792040087</v>
      </c>
      <c r="AC25" s="5" t="s">
        <v>15</v>
      </c>
      <c r="AD25" s="9">
        <v>24.1</v>
      </c>
      <c r="AE25" s="26">
        <f t="shared" si="7"/>
        <v>16.875001670854004</v>
      </c>
      <c r="AG25" s="5" t="s">
        <v>15</v>
      </c>
      <c r="AH25" s="9">
        <v>9.94</v>
      </c>
      <c r="AI25" s="26">
        <f t="shared" si="8"/>
        <v>6.960062929804514</v>
      </c>
      <c r="AK25" s="5" t="s">
        <v>15</v>
      </c>
      <c r="AL25" s="9">
        <v>8.5299999999999994</v>
      </c>
      <c r="AM25" s="26">
        <f t="shared" si="9"/>
        <v>5.9727703009288238</v>
      </c>
      <c r="AO25" s="5" t="s">
        <v>15</v>
      </c>
      <c r="AP25" s="9">
        <v>7.09</v>
      </c>
      <c r="AQ25" s="26">
        <f t="shared" si="10"/>
        <v>4.9644714459068418</v>
      </c>
      <c r="AS25" s="5" t="s">
        <v>15</v>
      </c>
      <c r="AT25" s="29">
        <v>12.08</v>
      </c>
      <c r="AU25" s="35">
        <f t="shared" si="11"/>
        <v>8.4585070615732931</v>
      </c>
      <c r="AW25" s="5" t="s">
        <v>15</v>
      </c>
      <c r="AX25" s="29">
        <v>6.3</v>
      </c>
      <c r="AY25" s="26">
        <f t="shared" si="12"/>
        <v>4.4113074907211711</v>
      </c>
      <c r="BA25" s="5" t="s">
        <v>15</v>
      </c>
      <c r="BB25" s="29">
        <v>18.84</v>
      </c>
      <c r="BC25" s="26">
        <f t="shared" si="13"/>
        <v>13.191910019870932</v>
      </c>
    </row>
    <row r="26" spans="1:55" x14ac:dyDescent="0.3">
      <c r="A26" s="4" t="s">
        <v>16</v>
      </c>
      <c r="B26" s="4">
        <v>24.07</v>
      </c>
      <c r="C26" s="8">
        <f t="shared" si="0"/>
        <v>16.853995444707714</v>
      </c>
      <c r="D26" s="2"/>
      <c r="E26" s="4" t="s">
        <v>16</v>
      </c>
      <c r="F26" s="4">
        <v>41.43</v>
      </c>
      <c r="G26" s="8">
        <f t="shared" si="1"/>
        <v>29.009598308028274</v>
      </c>
      <c r="I26" s="5" t="s">
        <v>16</v>
      </c>
      <c r="J26" s="5">
        <v>51.02</v>
      </c>
      <c r="K26" s="22">
        <f t="shared" si="2"/>
        <v>35.724588599459395</v>
      </c>
      <c r="M26" s="5" t="s">
        <v>16</v>
      </c>
      <c r="N26" s="9">
        <v>11.39</v>
      </c>
      <c r="O26" s="26">
        <f t="shared" si="3"/>
        <v>7.9753638602085939</v>
      </c>
      <c r="Q26" s="5" t="s">
        <v>16</v>
      </c>
      <c r="R26" s="9">
        <v>10.55</v>
      </c>
      <c r="S26" s="26">
        <f t="shared" si="4"/>
        <v>7.3871895281124376</v>
      </c>
      <c r="Y26" s="5" t="s">
        <v>16</v>
      </c>
      <c r="Z26" s="9">
        <v>14.02</v>
      </c>
      <c r="AA26" s="26">
        <f t="shared" si="6"/>
        <v>9.8169096857001303</v>
      </c>
      <c r="AC26" s="5" t="s">
        <v>16</v>
      </c>
      <c r="AD26" s="9">
        <v>11.55</v>
      </c>
      <c r="AE26" s="26">
        <f t="shared" si="7"/>
        <v>8.0873970663221471</v>
      </c>
      <c r="AG26" s="5" t="s">
        <v>16</v>
      </c>
      <c r="AH26" s="9">
        <v>15.33</v>
      </c>
      <c r="AI26" s="26">
        <f t="shared" si="8"/>
        <v>10.73418156075485</v>
      </c>
      <c r="AK26" s="5" t="s">
        <v>16</v>
      </c>
      <c r="AL26" s="9">
        <v>19</v>
      </c>
      <c r="AM26" s="26">
        <f t="shared" si="9"/>
        <v>13.303943225984485</v>
      </c>
      <c r="AO26" s="5" t="s">
        <v>16</v>
      </c>
      <c r="AP26" s="9">
        <v>2.79</v>
      </c>
      <c r="AQ26" s="26">
        <f t="shared" si="10"/>
        <v>1.9535790316050901</v>
      </c>
      <c r="AS26" s="5" t="s">
        <v>16</v>
      </c>
      <c r="AT26" s="29">
        <v>20.97</v>
      </c>
      <c r="AU26" s="35">
        <f t="shared" si="11"/>
        <v>14.683352076257611</v>
      </c>
      <c r="AW26" s="5" t="s">
        <v>16</v>
      </c>
      <c r="AX26" s="29">
        <v>5.34</v>
      </c>
      <c r="AY26" s="26">
        <f t="shared" si="12"/>
        <v>3.7391082540398499</v>
      </c>
      <c r="BA26" s="5" t="s">
        <v>16</v>
      </c>
      <c r="BB26" s="29">
        <v>49.39</v>
      </c>
      <c r="BC26" s="26">
        <f t="shared" si="13"/>
        <v>34.583250312177562</v>
      </c>
    </row>
    <row r="27" spans="1:55" x14ac:dyDescent="0.3">
      <c r="A27" s="4" t="s">
        <v>17</v>
      </c>
      <c r="B27" s="4">
        <v>36.770000000000003</v>
      </c>
      <c r="C27" s="8">
        <f t="shared" si="0"/>
        <v>25.746631179971029</v>
      </c>
      <c r="D27" s="2"/>
      <c r="E27" s="4" t="s">
        <v>17</v>
      </c>
      <c r="F27" s="4">
        <v>21.13</v>
      </c>
      <c r="G27" s="8">
        <f t="shared" si="1"/>
        <v>14.795385282371166</v>
      </c>
      <c r="I27" s="5" t="s">
        <v>17</v>
      </c>
      <c r="J27" s="5">
        <v>28.14</v>
      </c>
      <c r="K27" s="22">
        <f t="shared" si="2"/>
        <v>19.70384012522123</v>
      </c>
      <c r="M27" s="5" t="s">
        <v>17</v>
      </c>
      <c r="N27" s="9">
        <v>13.85</v>
      </c>
      <c r="O27" s="26">
        <f t="shared" si="3"/>
        <v>9.6978744042044784</v>
      </c>
      <c r="Q27" s="5" t="s">
        <v>17</v>
      </c>
      <c r="R27" s="9">
        <v>6.32</v>
      </c>
      <c r="S27" s="26">
        <f t="shared" si="4"/>
        <v>4.4253116414853659</v>
      </c>
      <c r="Y27" s="5" t="s">
        <v>17</v>
      </c>
      <c r="Z27" s="9">
        <v>5.61</v>
      </c>
      <c r="AA27" s="26">
        <f t="shared" si="6"/>
        <v>3.9281642893564719</v>
      </c>
      <c r="AC27" s="5" t="s">
        <v>17</v>
      </c>
      <c r="AD27" s="9">
        <v>11.58</v>
      </c>
      <c r="AE27" s="26">
        <f t="shared" si="7"/>
        <v>8.1084032924684379</v>
      </c>
      <c r="AG27" s="5" t="s">
        <v>17</v>
      </c>
      <c r="AH27" s="9">
        <v>6.07</v>
      </c>
      <c r="AI27" s="26">
        <f t="shared" si="8"/>
        <v>4.2502597569329383</v>
      </c>
      <c r="AK27" s="5" t="s">
        <v>17</v>
      </c>
      <c r="AL27" s="9">
        <v>23.5</v>
      </c>
      <c r="AM27" s="26">
        <f t="shared" si="9"/>
        <v>16.45487714792818</v>
      </c>
      <c r="AO27" s="5" t="s">
        <v>17</v>
      </c>
      <c r="AP27" s="9">
        <v>7.76</v>
      </c>
      <c r="AQ27" s="26">
        <f t="shared" si="10"/>
        <v>5.4336104965073471</v>
      </c>
      <c r="AS27" s="5" t="s">
        <v>17</v>
      </c>
      <c r="AT27" s="29">
        <v>10.19</v>
      </c>
      <c r="AU27" s="35">
        <f t="shared" si="11"/>
        <v>7.1351148143569416</v>
      </c>
      <c r="AW27" s="5" t="s">
        <v>17</v>
      </c>
      <c r="AX27" s="29">
        <v>32.07</v>
      </c>
      <c r="AY27" s="26">
        <f t="shared" si="12"/>
        <v>22.45565575038539</v>
      </c>
      <c r="BA27" s="5" t="s">
        <v>17</v>
      </c>
      <c r="BB27" s="29">
        <v>41.65</v>
      </c>
      <c r="BC27" s="26">
        <f t="shared" si="13"/>
        <v>29.16364396643441</v>
      </c>
    </row>
    <row r="28" spans="1:55" x14ac:dyDescent="0.3">
      <c r="A28" s="4" t="s">
        <v>18</v>
      </c>
      <c r="B28" s="4">
        <v>51.1</v>
      </c>
      <c r="C28" s="8">
        <f t="shared" si="0"/>
        <v>35.78060520251617</v>
      </c>
      <c r="D28" s="2"/>
      <c r="E28" s="4" t="s">
        <v>18</v>
      </c>
      <c r="F28" s="4">
        <v>14.02</v>
      </c>
      <c r="G28" s="8">
        <f t="shared" si="1"/>
        <v>9.8169096857001303</v>
      </c>
      <c r="I28" s="5" t="s">
        <v>18</v>
      </c>
      <c r="J28" s="5">
        <v>8.93</v>
      </c>
      <c r="K28" s="22">
        <f t="shared" si="2"/>
        <v>6.2528533162127076</v>
      </c>
      <c r="M28" s="5" t="s">
        <v>18</v>
      </c>
      <c r="N28" s="9">
        <v>6.02</v>
      </c>
      <c r="O28" s="26">
        <f t="shared" si="3"/>
        <v>4.2152493800224518</v>
      </c>
      <c r="Q28" s="5" t="s">
        <v>18</v>
      </c>
      <c r="R28" s="9">
        <v>6.29</v>
      </c>
      <c r="S28" s="26">
        <f t="shared" si="4"/>
        <v>4.4043054153390742</v>
      </c>
      <c r="Y28" s="5" t="s">
        <v>18</v>
      </c>
      <c r="Z28" s="9">
        <v>12.31</v>
      </c>
      <c r="AA28" s="26">
        <f t="shared" si="6"/>
        <v>8.6195547953615268</v>
      </c>
      <c r="AC28" s="5" t="s">
        <v>18</v>
      </c>
      <c r="AD28" s="9">
        <v>21.01</v>
      </c>
      <c r="AE28" s="26">
        <f t="shared" si="7"/>
        <v>14.711360377786002</v>
      </c>
      <c r="AG28" s="5" t="s">
        <v>18</v>
      </c>
      <c r="AH28" s="9">
        <v>13.25</v>
      </c>
      <c r="AI28" s="26">
        <f t="shared" si="8"/>
        <v>9.2777498812786536</v>
      </c>
      <c r="AK28" s="5" t="s">
        <v>18</v>
      </c>
      <c r="AL28" s="9">
        <v>8.84</v>
      </c>
      <c r="AM28" s="26">
        <f t="shared" si="9"/>
        <v>6.189834637773834</v>
      </c>
      <c r="AO28" s="5" t="s">
        <v>18</v>
      </c>
      <c r="AP28" s="9">
        <v>7.37</v>
      </c>
      <c r="AQ28" s="26">
        <f t="shared" si="10"/>
        <v>5.1605295566055602</v>
      </c>
      <c r="AS28" s="5" t="s">
        <v>18</v>
      </c>
      <c r="AT28" s="29">
        <v>6.47</v>
      </c>
      <c r="AU28" s="35">
        <f t="shared" si="11"/>
        <v>4.5303427722168212</v>
      </c>
      <c r="AW28" s="5" t="s">
        <v>18</v>
      </c>
      <c r="AX28" s="29">
        <v>27.69</v>
      </c>
      <c r="AY28" s="26">
        <f t="shared" si="12"/>
        <v>19.388746733026863</v>
      </c>
      <c r="BA28" s="5" t="s">
        <v>18</v>
      </c>
      <c r="BB28" s="29">
        <v>18.39</v>
      </c>
      <c r="BC28" s="26">
        <f t="shared" si="13"/>
        <v>12.876816627676561</v>
      </c>
    </row>
    <row r="29" spans="1:55" x14ac:dyDescent="0.3">
      <c r="A29" s="4" t="s">
        <v>19</v>
      </c>
      <c r="B29" s="4">
        <v>110.86</v>
      </c>
      <c r="C29" s="8">
        <f t="shared" si="0"/>
        <v>77.625007685928423</v>
      </c>
      <c r="D29" s="2"/>
      <c r="E29" s="4" t="s">
        <v>19</v>
      </c>
      <c r="F29" s="4">
        <v>46.51</v>
      </c>
      <c r="G29" s="8">
        <f t="shared" si="1"/>
        <v>32.566652602133594</v>
      </c>
      <c r="I29" s="5" t="s">
        <v>19</v>
      </c>
      <c r="J29" s="5">
        <v>19.55</v>
      </c>
      <c r="K29" s="22">
        <f t="shared" si="2"/>
        <v>13.689057371999825</v>
      </c>
      <c r="M29" s="5" t="s">
        <v>19</v>
      </c>
      <c r="N29" s="9">
        <v>13.23</v>
      </c>
      <c r="O29" s="26">
        <f t="shared" si="3"/>
        <v>9.2637457305144597</v>
      </c>
      <c r="Q29" s="5" t="s">
        <v>19</v>
      </c>
      <c r="R29" s="9">
        <v>9.6</v>
      </c>
      <c r="S29" s="26">
        <f t="shared" si="4"/>
        <v>6.7219923668132129</v>
      </c>
      <c r="Y29" s="5" t="s">
        <v>19</v>
      </c>
      <c r="Z29" s="9">
        <v>39.700000000000003</v>
      </c>
      <c r="AA29" s="26">
        <f t="shared" si="6"/>
        <v>27.798239266925478</v>
      </c>
      <c r="AC29" s="5" t="s">
        <v>19</v>
      </c>
      <c r="AD29" s="9">
        <v>15.37</v>
      </c>
      <c r="AE29" s="26">
        <f t="shared" si="7"/>
        <v>10.762189862283238</v>
      </c>
      <c r="AG29" s="5" t="s">
        <v>19</v>
      </c>
      <c r="AH29" s="9">
        <v>27.25</v>
      </c>
      <c r="AI29" s="26">
        <f t="shared" si="8"/>
        <v>19.08065541621459</v>
      </c>
      <c r="AK29" s="5" t="s">
        <v>19</v>
      </c>
      <c r="AL29" s="9">
        <v>5.3</v>
      </c>
      <c r="AM29" s="26">
        <f t="shared" si="9"/>
        <v>3.7110999525114612</v>
      </c>
      <c r="AO29" s="5" t="s">
        <v>19</v>
      </c>
      <c r="AP29" s="9">
        <v>8.81</v>
      </c>
      <c r="AQ29" s="26">
        <f t="shared" si="10"/>
        <v>6.1688284116275431</v>
      </c>
      <c r="AS29" s="5" t="s">
        <v>19</v>
      </c>
      <c r="AT29" s="29">
        <v>22.34</v>
      </c>
      <c r="AU29" s="35">
        <f t="shared" si="11"/>
        <v>15.642636403604914</v>
      </c>
      <c r="AW29" s="5" t="s">
        <v>19</v>
      </c>
      <c r="AX29" s="29">
        <v>18.100000000000001</v>
      </c>
      <c r="AY29" s="26">
        <f t="shared" si="12"/>
        <v>12.673756441595748</v>
      </c>
      <c r="BA29" s="5" t="s">
        <v>19</v>
      </c>
      <c r="BB29" s="29">
        <v>12.87</v>
      </c>
      <c r="BC29" s="26">
        <f t="shared" si="13"/>
        <v>9.0116710167589638</v>
      </c>
    </row>
    <row r="30" spans="1:55" x14ac:dyDescent="0.3">
      <c r="A30" s="4" t="s">
        <v>20</v>
      </c>
      <c r="B30" s="4">
        <v>193.55</v>
      </c>
      <c r="C30" s="8">
        <f t="shared" si="0"/>
        <v>135.52516902048933</v>
      </c>
      <c r="D30" s="2"/>
      <c r="E30" s="4" t="s">
        <v>20</v>
      </c>
      <c r="F30" s="4">
        <v>15.45</v>
      </c>
      <c r="G30" s="8">
        <f t="shared" si="1"/>
        <v>10.818206465340015</v>
      </c>
      <c r="I30" s="5" t="s">
        <v>20</v>
      </c>
      <c r="J30" s="5">
        <v>30.3</v>
      </c>
      <c r="K30" s="22">
        <f t="shared" si="2"/>
        <v>21.216288407754206</v>
      </c>
      <c r="M30" s="5" t="s">
        <v>20</v>
      </c>
      <c r="N30" s="9">
        <v>18.170000000000002</v>
      </c>
      <c r="O30" s="26">
        <f t="shared" si="3"/>
        <v>12.722770969270426</v>
      </c>
      <c r="Q30" s="5" t="s">
        <v>20</v>
      </c>
      <c r="R30" s="9">
        <v>4.07</v>
      </c>
      <c r="S30" s="26">
        <f t="shared" si="4"/>
        <v>2.8498446805135189</v>
      </c>
      <c r="Y30" s="5" t="s">
        <v>20</v>
      </c>
      <c r="Z30" s="9">
        <v>9.26</v>
      </c>
      <c r="AA30" s="26">
        <f t="shared" si="6"/>
        <v>6.4839218038219117</v>
      </c>
      <c r="AC30" s="5" t="s">
        <v>20</v>
      </c>
      <c r="AD30" s="9">
        <v>7.52</v>
      </c>
      <c r="AE30" s="26">
        <f t="shared" si="7"/>
        <v>5.2655606873370164</v>
      </c>
      <c r="AG30" s="5" t="s">
        <v>20</v>
      </c>
      <c r="AH30" s="9">
        <v>10.3</v>
      </c>
      <c r="AI30" s="26">
        <f t="shared" si="8"/>
        <v>7.2121376435600109</v>
      </c>
      <c r="AK30" s="5" t="s">
        <v>20</v>
      </c>
      <c r="AL30" s="9">
        <v>6.18</v>
      </c>
      <c r="AM30" s="26">
        <f t="shared" si="9"/>
        <v>4.3272825861360058</v>
      </c>
      <c r="AO30" s="5" t="s">
        <v>20</v>
      </c>
      <c r="AP30" s="9">
        <v>11.38</v>
      </c>
      <c r="AQ30" s="26">
        <f t="shared" si="10"/>
        <v>7.9683617848264969</v>
      </c>
      <c r="AS30" s="5" t="s">
        <v>20</v>
      </c>
      <c r="AT30" s="29">
        <v>12.14</v>
      </c>
      <c r="AU30" s="35">
        <f t="shared" si="11"/>
        <v>8.5005195138658767</v>
      </c>
      <c r="AW30" s="5" t="s">
        <v>20</v>
      </c>
      <c r="AX30" s="29">
        <v>36.549999999999997</v>
      </c>
      <c r="AY30" s="26">
        <f t="shared" si="12"/>
        <v>25.592585521564889</v>
      </c>
      <c r="BA30" s="5" t="s">
        <v>20</v>
      </c>
      <c r="BB30" s="29">
        <v>7.52</v>
      </c>
      <c r="BC30" s="26">
        <f t="shared" si="13"/>
        <v>5.2655606873370164</v>
      </c>
    </row>
    <row r="31" spans="1:55" x14ac:dyDescent="0.3">
      <c r="A31" s="4" t="s">
        <v>21</v>
      </c>
      <c r="B31" s="4">
        <v>103.02</v>
      </c>
      <c r="C31" s="8">
        <f t="shared" si="0"/>
        <v>72.135380586364292</v>
      </c>
      <c r="D31" s="2"/>
      <c r="E31" s="4" t="s">
        <v>21</v>
      </c>
      <c r="F31" s="4">
        <v>4.3099999999999996</v>
      </c>
      <c r="G31" s="8">
        <f t="shared" si="1"/>
        <v>3.0178944896838487</v>
      </c>
      <c r="I31" s="5" t="s">
        <v>21</v>
      </c>
      <c r="J31" s="5">
        <v>51.85</v>
      </c>
      <c r="K31" s="22">
        <f t="shared" si="2"/>
        <v>36.30576085617345</v>
      </c>
      <c r="M31" s="5" t="s">
        <v>21</v>
      </c>
      <c r="N31" s="9">
        <v>17.43</v>
      </c>
      <c r="O31" s="26">
        <f t="shared" si="3"/>
        <v>12.20461739099524</v>
      </c>
      <c r="Q31" s="5" t="s">
        <v>21</v>
      </c>
      <c r="R31" s="9">
        <v>14.38</v>
      </c>
      <c r="S31" s="26">
        <f t="shared" si="4"/>
        <v>10.068984399455626</v>
      </c>
      <c r="Y31" s="5" t="s">
        <v>21</v>
      </c>
      <c r="Z31" s="9">
        <v>23.27</v>
      </c>
      <c r="AA31" s="26">
        <f t="shared" si="6"/>
        <v>16.293829414139946</v>
      </c>
      <c r="AC31" s="5" t="s">
        <v>21</v>
      </c>
      <c r="AD31" s="9">
        <v>28.42</v>
      </c>
      <c r="AE31" s="26">
        <f t="shared" si="7"/>
        <v>19.899898235919952</v>
      </c>
      <c r="AG31" s="5" t="s">
        <v>21</v>
      </c>
      <c r="AH31" s="9">
        <v>12.75</v>
      </c>
      <c r="AI31" s="26">
        <f t="shared" si="8"/>
        <v>8.9276461121737984</v>
      </c>
      <c r="AK31" s="5" t="s">
        <v>21</v>
      </c>
      <c r="AL31" s="9">
        <v>29.45</v>
      </c>
      <c r="AM31" s="26">
        <f t="shared" si="9"/>
        <v>20.62111200027595</v>
      </c>
      <c r="AO31" s="5" t="s">
        <v>21</v>
      </c>
      <c r="AP31" s="9">
        <v>4.24</v>
      </c>
      <c r="AQ31" s="26">
        <f t="shared" si="10"/>
        <v>2.9688799620091695</v>
      </c>
      <c r="AS31" s="5" t="s">
        <v>21</v>
      </c>
      <c r="AT31" s="29">
        <v>8.58</v>
      </c>
      <c r="AU31" s="35">
        <f t="shared" si="11"/>
        <v>6.0077806778393095</v>
      </c>
      <c r="AW31" s="5" t="s">
        <v>21</v>
      </c>
      <c r="AX31" s="29">
        <v>13.57</v>
      </c>
      <c r="AY31" s="26">
        <f t="shared" si="12"/>
        <v>9.5018162935057617</v>
      </c>
      <c r="BA31" s="5" t="s">
        <v>21</v>
      </c>
      <c r="BB31" s="29">
        <v>10.95</v>
      </c>
      <c r="BC31" s="26">
        <f t="shared" si="13"/>
        <v>7.6672725433963205</v>
      </c>
    </row>
    <row r="32" spans="1:55" x14ac:dyDescent="0.3">
      <c r="A32" s="4" t="s">
        <v>22</v>
      </c>
      <c r="B32" s="4">
        <v>43.09</v>
      </c>
      <c r="C32" s="8">
        <f t="shared" si="0"/>
        <v>30.171942821456394</v>
      </c>
      <c r="D32" s="2"/>
      <c r="E32" s="4" t="s">
        <v>22</v>
      </c>
      <c r="F32" s="4">
        <v>11.31</v>
      </c>
      <c r="G32" s="8">
        <f t="shared" si="1"/>
        <v>7.9193472571518173</v>
      </c>
      <c r="I32" s="5" t="s">
        <v>22</v>
      </c>
      <c r="J32" s="5">
        <v>23.43</v>
      </c>
      <c r="K32" s="22">
        <f t="shared" si="2"/>
        <v>16.405862620253497</v>
      </c>
      <c r="M32" s="5" t="s">
        <v>22</v>
      </c>
      <c r="N32" s="9">
        <v>13.58</v>
      </c>
      <c r="O32" s="26">
        <f t="shared" si="3"/>
        <v>9.5088183688878587</v>
      </c>
      <c r="Q32" s="5" t="s">
        <v>22</v>
      </c>
      <c r="R32" s="9">
        <v>5.95</v>
      </c>
      <c r="S32" s="26">
        <f t="shared" si="4"/>
        <v>4.166234852347773</v>
      </c>
      <c r="Y32" s="5" t="s">
        <v>22</v>
      </c>
      <c r="Z32" s="9">
        <v>22.79</v>
      </c>
      <c r="AA32" s="26">
        <f t="shared" si="6"/>
        <v>15.957729795799283</v>
      </c>
      <c r="AC32" s="5" t="s">
        <v>22</v>
      </c>
      <c r="AD32" s="9">
        <v>26.33</v>
      </c>
      <c r="AE32" s="26">
        <f t="shared" si="7"/>
        <v>18.436464481061655</v>
      </c>
      <c r="AG32" s="5" t="s">
        <v>22</v>
      </c>
      <c r="AH32" s="9">
        <v>8.0399999999999991</v>
      </c>
      <c r="AI32" s="26">
        <f t="shared" si="8"/>
        <v>5.6296686072060655</v>
      </c>
      <c r="AK32" s="5" t="s">
        <v>22</v>
      </c>
      <c r="AL32" s="9">
        <v>28.64</v>
      </c>
      <c r="AM32" s="26">
        <f t="shared" si="9"/>
        <v>20.053943894326085</v>
      </c>
      <c r="AO32" s="5" t="s">
        <v>22</v>
      </c>
      <c r="AP32" s="9">
        <v>5.79</v>
      </c>
      <c r="AQ32" s="26">
        <f t="shared" si="10"/>
        <v>4.054201646234219</v>
      </c>
      <c r="AS32" s="5" t="s">
        <v>22</v>
      </c>
      <c r="AT32" s="29">
        <v>6.87</v>
      </c>
      <c r="AU32" s="35">
        <f t="shared" si="11"/>
        <v>4.8104257875007059</v>
      </c>
      <c r="AW32" s="5" t="s">
        <v>22</v>
      </c>
      <c r="AX32" s="29">
        <v>21.12</v>
      </c>
      <c r="AY32" s="26">
        <f t="shared" si="12"/>
        <v>14.788383206989069</v>
      </c>
      <c r="BA32" s="5" t="s">
        <v>22</v>
      </c>
      <c r="BB32" s="29">
        <v>22.38</v>
      </c>
      <c r="BC32" s="26">
        <f t="shared" si="13"/>
        <v>15.670644705133302</v>
      </c>
    </row>
    <row r="33" spans="1:55" x14ac:dyDescent="0.3">
      <c r="A33" s="4" t="s">
        <v>23</v>
      </c>
      <c r="B33" s="4">
        <v>35.450000000000003</v>
      </c>
      <c r="C33" s="8">
        <f t="shared" si="0"/>
        <v>24.822357229534212</v>
      </c>
      <c r="D33" s="2"/>
      <c r="E33" s="4" t="s">
        <v>23</v>
      </c>
      <c r="F33" s="4">
        <v>7.84</v>
      </c>
      <c r="G33" s="8">
        <f t="shared" si="1"/>
        <v>5.4896270995641236</v>
      </c>
      <c r="I33" s="5" t="s">
        <v>23</v>
      </c>
      <c r="J33" s="5">
        <v>13.67</v>
      </c>
      <c r="K33" s="22">
        <f t="shared" si="2"/>
        <v>9.5718370473267314</v>
      </c>
      <c r="M33" s="5" t="s">
        <v>23</v>
      </c>
      <c r="N33" s="9">
        <v>8.24</v>
      </c>
      <c r="O33" s="26">
        <f t="shared" si="3"/>
        <v>5.7697101148480083</v>
      </c>
      <c r="Q33" s="5" t="s">
        <v>23</v>
      </c>
      <c r="R33" s="9">
        <v>6.09</v>
      </c>
      <c r="S33" s="26">
        <f t="shared" si="4"/>
        <v>4.2642639076971323</v>
      </c>
      <c r="Y33" s="5" t="s">
        <v>23</v>
      </c>
      <c r="Z33" s="9">
        <v>22.82</v>
      </c>
      <c r="AA33" s="26">
        <f t="shared" si="6"/>
        <v>15.978736021945576</v>
      </c>
      <c r="AC33" s="5" t="s">
        <v>23</v>
      </c>
      <c r="AD33" s="9">
        <v>38.39</v>
      </c>
      <c r="AE33" s="26">
        <f t="shared" si="7"/>
        <v>26.880967391870755</v>
      </c>
      <c r="AG33" s="5" t="s">
        <v>23</v>
      </c>
      <c r="AH33" s="9">
        <v>2.3199999999999998</v>
      </c>
      <c r="AI33" s="26">
        <f t="shared" si="8"/>
        <v>1.6244814886465264</v>
      </c>
      <c r="AK33" s="5" t="s">
        <v>23</v>
      </c>
      <c r="AL33" s="9">
        <v>5.91</v>
      </c>
      <c r="AM33" s="26">
        <f t="shared" si="9"/>
        <v>4.1382265508193843</v>
      </c>
      <c r="AO33" s="5" t="s">
        <v>23</v>
      </c>
      <c r="AP33" s="9">
        <v>5.19</v>
      </c>
      <c r="AQ33" s="26">
        <f t="shared" si="10"/>
        <v>3.6340771233083937</v>
      </c>
      <c r="AS33" s="5" t="s">
        <v>23</v>
      </c>
      <c r="AT33" s="29">
        <v>12.66</v>
      </c>
      <c r="AU33" s="35">
        <f t="shared" si="11"/>
        <v>8.8646274337349258</v>
      </c>
      <c r="AW33" s="5" t="s">
        <v>23</v>
      </c>
      <c r="AX33" s="29">
        <v>14.55</v>
      </c>
      <c r="AY33" s="26">
        <f t="shared" si="12"/>
        <v>10.188019680951276</v>
      </c>
      <c r="BA33" s="5" t="s">
        <v>23</v>
      </c>
      <c r="BB33" s="29">
        <v>24.58</v>
      </c>
      <c r="BC33" s="26">
        <f t="shared" si="13"/>
        <v>17.211101289194662</v>
      </c>
    </row>
    <row r="34" spans="1:55" x14ac:dyDescent="0.3">
      <c r="A34" s="4" t="s">
        <v>24</v>
      </c>
      <c r="B34" s="4">
        <v>31.47</v>
      </c>
      <c r="C34" s="8">
        <f t="shared" si="0"/>
        <v>22.035531227459565</v>
      </c>
      <c r="D34" s="2"/>
      <c r="E34" s="4" t="s">
        <v>24</v>
      </c>
      <c r="F34" s="4">
        <v>8.18</v>
      </c>
      <c r="G34" s="8">
        <f t="shared" si="1"/>
        <v>5.7276976625554257</v>
      </c>
      <c r="I34" s="5" t="s">
        <v>24</v>
      </c>
      <c r="J34" s="5">
        <v>14.19</v>
      </c>
      <c r="K34" s="22">
        <f t="shared" si="2"/>
        <v>9.9359449671957805</v>
      </c>
      <c r="M34" s="5" t="s">
        <v>24</v>
      </c>
      <c r="N34" s="9">
        <v>23.25</v>
      </c>
      <c r="O34" s="26">
        <f t="shared" si="3"/>
        <v>16.279825263375752</v>
      </c>
      <c r="Q34" s="5" t="s">
        <v>24</v>
      </c>
      <c r="R34" s="9">
        <v>6.17</v>
      </c>
      <c r="S34" s="26">
        <f t="shared" si="4"/>
        <v>4.3202805107539088</v>
      </c>
      <c r="Y34" s="5" t="s">
        <v>24</v>
      </c>
      <c r="Z34" s="9">
        <v>14.64</v>
      </c>
      <c r="AA34" s="26">
        <f t="shared" si="6"/>
        <v>10.251038359390151</v>
      </c>
      <c r="AC34" s="5" t="s">
        <v>24</v>
      </c>
      <c r="AD34" s="9">
        <v>34.090000000000003</v>
      </c>
      <c r="AE34" s="26">
        <f t="shared" si="7"/>
        <v>23.870074977569008</v>
      </c>
      <c r="AG34" s="5" t="s">
        <v>24</v>
      </c>
      <c r="AH34" s="9">
        <v>4.9400000000000004</v>
      </c>
      <c r="AI34" s="26">
        <f t="shared" si="8"/>
        <v>3.4590252387559661</v>
      </c>
      <c r="AK34" s="5" t="s">
        <v>24</v>
      </c>
      <c r="AL34" s="9">
        <v>6.33</v>
      </c>
      <c r="AM34" s="26">
        <f t="shared" si="9"/>
        <v>4.4323137168674629</v>
      </c>
      <c r="AO34" s="5" t="s">
        <v>24</v>
      </c>
      <c r="AP34" s="9">
        <v>11.45</v>
      </c>
      <c r="AQ34" s="26">
        <f t="shared" si="10"/>
        <v>8.0173763125011757</v>
      </c>
      <c r="AS34" s="5" t="s">
        <v>24</v>
      </c>
      <c r="AT34" s="29">
        <v>21.34</v>
      </c>
      <c r="AU34" s="35">
        <v>14.94</v>
      </c>
      <c r="AW34" s="5" t="s">
        <v>24</v>
      </c>
      <c r="AX34" s="29">
        <v>17.690000000000001</v>
      </c>
      <c r="AY34" s="26">
        <f t="shared" si="12"/>
        <v>12.386671350929765</v>
      </c>
      <c r="BA34" s="5" t="s">
        <v>24</v>
      </c>
      <c r="BB34" s="29">
        <v>10.19</v>
      </c>
      <c r="BC34" s="26">
        <f t="shared" si="13"/>
        <v>7.1351148143569416</v>
      </c>
    </row>
    <row r="35" spans="1:55" x14ac:dyDescent="0.3">
      <c r="A35" s="4" t="s">
        <v>25</v>
      </c>
      <c r="B35" s="4">
        <v>40.479999999999997</v>
      </c>
      <c r="C35" s="8">
        <f t="shared" si="0"/>
        <v>28.344401146729048</v>
      </c>
      <c r="D35" s="2"/>
      <c r="E35" s="4" t="s">
        <v>25</v>
      </c>
      <c r="F35" s="4">
        <v>49.72</v>
      </c>
      <c r="G35" s="8">
        <f t="shared" si="1"/>
        <v>34.814318799786768</v>
      </c>
      <c r="I35" s="5" t="s">
        <v>25</v>
      </c>
      <c r="J35" s="5">
        <v>12.12</v>
      </c>
      <c r="K35" s="22">
        <f t="shared" si="2"/>
        <v>8.486515363101681</v>
      </c>
      <c r="M35" s="5" t="s">
        <v>25</v>
      </c>
      <c r="N35" s="9">
        <v>9.5399999999999991</v>
      </c>
      <c r="O35" s="26">
        <f t="shared" si="3"/>
        <v>6.6799799145206302</v>
      </c>
      <c r="Q35" s="5" t="s">
        <v>25</v>
      </c>
      <c r="R35" s="9">
        <v>13.68</v>
      </c>
      <c r="S35" s="26">
        <f t="shared" si="4"/>
        <v>9.5788391227088283</v>
      </c>
      <c r="Y35" s="5" t="s">
        <v>25</v>
      </c>
      <c r="Z35" s="9">
        <v>11.3</v>
      </c>
      <c r="AA35" s="26">
        <f t="shared" si="6"/>
        <v>7.9123451817697203</v>
      </c>
      <c r="AC35" s="5" t="s">
        <v>25</v>
      </c>
      <c r="AD35" s="9">
        <v>66.88</v>
      </c>
      <c r="AE35" s="26">
        <f t="shared" si="7"/>
        <v>46.829880155465382</v>
      </c>
      <c r="AG35" s="5" t="s">
        <v>25</v>
      </c>
      <c r="AH35" s="9">
        <v>5.96</v>
      </c>
      <c r="AI35" s="26">
        <f t="shared" si="8"/>
        <v>4.17323692772987</v>
      </c>
      <c r="AK35" s="5" t="s">
        <v>25</v>
      </c>
      <c r="AL35" s="9">
        <v>9.01</v>
      </c>
      <c r="AM35" s="26">
        <f t="shared" si="9"/>
        <v>6.3088699192694841</v>
      </c>
      <c r="AO35" s="5" t="s">
        <v>25</v>
      </c>
      <c r="AP35" s="9">
        <v>18.11</v>
      </c>
      <c r="AQ35" s="26">
        <f t="shared" si="10"/>
        <v>12.680758516977843</v>
      </c>
      <c r="AS35" s="5" t="s">
        <v>25</v>
      </c>
      <c r="AT35" s="29">
        <v>17.77</v>
      </c>
      <c r="AU35" s="35">
        <f t="shared" si="11"/>
        <v>12.442687953986541</v>
      </c>
      <c r="AW35" s="5" t="s">
        <v>25</v>
      </c>
      <c r="AX35" s="29">
        <v>20.25</v>
      </c>
      <c r="AY35" s="26">
        <f t="shared" si="12"/>
        <v>14.179202648746621</v>
      </c>
      <c r="BA35" s="5" t="s">
        <v>25</v>
      </c>
      <c r="BB35" s="29">
        <v>18.03</v>
      </c>
      <c r="BC35" s="26">
        <f t="shared" si="13"/>
        <v>12.624741913921067</v>
      </c>
    </row>
    <row r="36" spans="1:55" x14ac:dyDescent="0.3">
      <c r="A36" s="4" t="s">
        <v>26</v>
      </c>
      <c r="B36" s="4">
        <v>46.53</v>
      </c>
      <c r="C36" s="8">
        <f t="shared" si="0"/>
        <v>32.580656752897795</v>
      </c>
      <c r="D36" s="2"/>
      <c r="E36" s="4" t="s">
        <v>26</v>
      </c>
      <c r="F36" s="4">
        <v>36.299999999999997</v>
      </c>
      <c r="G36" s="8">
        <f t="shared" si="1"/>
        <v>25.417533637012461</v>
      </c>
      <c r="I36" s="5" t="s">
        <v>26</v>
      </c>
      <c r="J36" s="5">
        <v>14.27</v>
      </c>
      <c r="K36" s="22">
        <f t="shared" si="2"/>
        <v>9.9919615702525579</v>
      </c>
      <c r="M36" s="5" t="s">
        <v>26</v>
      </c>
      <c r="N36" s="9">
        <v>10.88</v>
      </c>
      <c r="O36" s="26">
        <f t="shared" si="3"/>
        <v>7.6182580157216426</v>
      </c>
      <c r="Q36" s="5" t="s">
        <v>26</v>
      </c>
      <c r="R36" s="9">
        <v>24.04</v>
      </c>
      <c r="S36" s="26">
        <f t="shared" si="4"/>
        <v>16.832989218561419</v>
      </c>
      <c r="Y36" s="5" t="s">
        <v>26</v>
      </c>
      <c r="Z36" s="9">
        <v>9.8800000000000008</v>
      </c>
      <c r="AA36" s="26">
        <f t="shared" si="6"/>
        <v>6.9180504775119323</v>
      </c>
      <c r="AC36" s="5" t="s">
        <v>26</v>
      </c>
      <c r="AD36" s="9">
        <v>50.98</v>
      </c>
      <c r="AE36" s="26">
        <f t="shared" si="7"/>
        <v>35.696580297931</v>
      </c>
      <c r="AG36" s="5" t="s">
        <v>26</v>
      </c>
      <c r="AH36" s="9">
        <v>5.92</v>
      </c>
      <c r="AI36" s="26">
        <f t="shared" si="8"/>
        <v>4.1452286262014812</v>
      </c>
      <c r="AK36" s="5" t="s">
        <v>26</v>
      </c>
      <c r="AL36" s="9">
        <v>13.22</v>
      </c>
      <c r="AM36" s="26">
        <f t="shared" si="9"/>
        <v>9.2567436551323627</v>
      </c>
      <c r="AO36" s="5" t="s">
        <v>26</v>
      </c>
      <c r="AP36" s="9">
        <v>29.89</v>
      </c>
      <c r="AQ36" s="26">
        <f t="shared" si="10"/>
        <v>20.929203317088223</v>
      </c>
      <c r="AS36" s="5" t="s">
        <v>26</v>
      </c>
      <c r="AT36" s="29">
        <v>13.02</v>
      </c>
      <c r="AU36" s="35">
        <f t="shared" si="11"/>
        <v>9.11670214749042</v>
      </c>
      <c r="AW36" s="5" t="s">
        <v>26</v>
      </c>
      <c r="AX36" s="29">
        <v>10.79</v>
      </c>
      <c r="AY36" s="26">
        <f t="shared" si="12"/>
        <v>7.5552393372827673</v>
      </c>
      <c r="BA36" s="5" t="s">
        <v>26</v>
      </c>
      <c r="BB36" s="29">
        <v>5.9</v>
      </c>
      <c r="BC36" s="26">
        <f t="shared" si="13"/>
        <v>4.1312244754372873</v>
      </c>
    </row>
    <row r="37" spans="1:55" x14ac:dyDescent="0.3">
      <c r="A37" s="4" t="s">
        <v>27</v>
      </c>
      <c r="B37" s="4">
        <v>19.21</v>
      </c>
      <c r="C37" s="8">
        <f t="shared" si="0"/>
        <v>13.450986809008525</v>
      </c>
      <c r="D37" s="2"/>
      <c r="E37" s="4" t="s">
        <v>27</v>
      </c>
      <c r="F37" s="4">
        <v>12.71</v>
      </c>
      <c r="G37" s="8">
        <f t="shared" si="1"/>
        <v>8.8996378106454106</v>
      </c>
      <c r="I37" s="5" t="s">
        <v>27</v>
      </c>
      <c r="J37" s="5">
        <v>12.7</v>
      </c>
      <c r="K37" s="22">
        <f t="shared" si="2"/>
        <v>8.8926357352633136</v>
      </c>
      <c r="M37" s="5" t="s">
        <v>27</v>
      </c>
      <c r="N37" s="9">
        <v>21.33</v>
      </c>
      <c r="O37" s="26">
        <f t="shared" si="3"/>
        <v>14.935426790013107</v>
      </c>
      <c r="Q37" s="5" t="s">
        <v>27</v>
      </c>
      <c r="R37" s="9">
        <v>17.940000000000001</v>
      </c>
      <c r="S37" s="26">
        <f t="shared" si="4"/>
        <v>12.561723235482193</v>
      </c>
      <c r="Y37" s="5" t="s">
        <v>27</v>
      </c>
      <c r="Z37" s="9">
        <v>15.06</v>
      </c>
      <c r="AA37" s="26">
        <f t="shared" si="6"/>
        <v>10.545125525438229</v>
      </c>
      <c r="AC37" s="5" t="s">
        <v>27</v>
      </c>
      <c r="AD37" s="9">
        <v>33.950000000000003</v>
      </c>
      <c r="AE37" s="26">
        <f t="shared" si="7"/>
        <v>23.772045922219647</v>
      </c>
      <c r="AG37" s="5" t="s">
        <v>27</v>
      </c>
      <c r="AH37" s="9">
        <v>31.09</v>
      </c>
      <c r="AI37" s="26">
        <f t="shared" si="8"/>
        <v>21.769452362939877</v>
      </c>
      <c r="AK37" s="5" t="s">
        <v>27</v>
      </c>
      <c r="AL37" s="9">
        <v>5.23</v>
      </c>
      <c r="AM37" s="26">
        <f t="shared" si="9"/>
        <v>3.662085424836782</v>
      </c>
      <c r="AO37" s="5" t="s">
        <v>27</v>
      </c>
      <c r="AP37" s="9">
        <v>8.9600000000000009</v>
      </c>
      <c r="AQ37" s="26">
        <f t="shared" si="10"/>
        <v>6.2738595423589993</v>
      </c>
      <c r="AS37" s="5" t="s">
        <v>27</v>
      </c>
      <c r="AT37" s="29">
        <v>11.93</v>
      </c>
      <c r="AU37" s="35">
        <f t="shared" si="11"/>
        <v>8.3534759308418369</v>
      </c>
      <c r="AW37" s="5" t="s">
        <v>27</v>
      </c>
      <c r="AX37" s="9">
        <v>18.23</v>
      </c>
      <c r="AY37" s="26">
        <f t="shared" si="12"/>
        <v>12.764783421563008</v>
      </c>
      <c r="BA37" s="5" t="s">
        <v>27</v>
      </c>
      <c r="BB37" s="29">
        <v>33.630000000000003</v>
      </c>
      <c r="BC37" s="26">
        <f t="shared" si="13"/>
        <v>23.54797950999254</v>
      </c>
    </row>
    <row r="38" spans="1:55" x14ac:dyDescent="0.3">
      <c r="A38" s="4" t="s">
        <v>28</v>
      </c>
      <c r="B38" s="4">
        <v>50.78</v>
      </c>
      <c r="C38" s="8">
        <f t="shared" si="0"/>
        <v>35.556538790289061</v>
      </c>
      <c r="D38" s="2"/>
      <c r="E38" s="4" t="s">
        <v>28</v>
      </c>
      <c r="F38" s="4">
        <v>54.44</v>
      </c>
      <c r="G38" s="8">
        <f t="shared" si="1"/>
        <v>38.119298380136598</v>
      </c>
      <c r="I38" s="5" t="s">
        <v>28</v>
      </c>
      <c r="J38" s="5">
        <v>11.21</v>
      </c>
      <c r="K38" s="22">
        <f t="shared" si="2"/>
        <v>7.8493265033308468</v>
      </c>
      <c r="M38" s="5" t="s">
        <v>28</v>
      </c>
      <c r="N38" s="9">
        <v>8.91</v>
      </c>
      <c r="O38" s="26">
        <f t="shared" si="3"/>
        <v>6.2388491654485136</v>
      </c>
      <c r="Q38" s="5" t="s">
        <v>28</v>
      </c>
      <c r="R38" s="9">
        <v>30.28</v>
      </c>
      <c r="S38" s="26">
        <f t="shared" si="4"/>
        <v>21.202284256990012</v>
      </c>
      <c r="AC38" s="5" t="s">
        <v>28</v>
      </c>
      <c r="AD38" s="9">
        <v>23.6</v>
      </c>
      <c r="AE38" s="26">
        <f t="shared" si="7"/>
        <v>16.524897901749149</v>
      </c>
      <c r="AG38" s="5" t="s">
        <v>28</v>
      </c>
      <c r="AH38" s="9">
        <v>4.21</v>
      </c>
      <c r="AI38" s="26">
        <f t="shared" si="8"/>
        <v>2.9478737358628777</v>
      </c>
      <c r="AK38" s="5" t="s">
        <v>28</v>
      </c>
      <c r="AL38" s="9">
        <v>19.940000000000001</v>
      </c>
      <c r="AM38" s="26">
        <f t="shared" si="9"/>
        <v>13.962138311901613</v>
      </c>
      <c r="AO38" s="5" t="s">
        <v>28</v>
      </c>
      <c r="AP38" s="9">
        <v>5.91</v>
      </c>
      <c r="AQ38" s="26">
        <f t="shared" si="10"/>
        <v>4.1382265508193843</v>
      </c>
      <c r="AS38" s="5" t="s">
        <v>28</v>
      </c>
      <c r="AT38" s="29">
        <v>8.2799999999999994</v>
      </c>
      <c r="AU38" s="35">
        <f t="shared" si="11"/>
        <v>5.7977184163763962</v>
      </c>
      <c r="AW38" s="5" t="s">
        <v>28</v>
      </c>
      <c r="AX38" s="9">
        <v>15.91</v>
      </c>
      <c r="AY38" s="26">
        <f t="shared" si="12"/>
        <v>11.140301932916481</v>
      </c>
      <c r="BA38" s="5" t="s">
        <v>28</v>
      </c>
      <c r="BB38" s="29">
        <v>58.62</v>
      </c>
      <c r="BC38" s="26">
        <f t="shared" si="13"/>
        <v>41.046165889853178</v>
      </c>
    </row>
    <row r="39" spans="1:55" x14ac:dyDescent="0.3">
      <c r="A39" s="4" t="s">
        <v>29</v>
      </c>
      <c r="B39" s="4">
        <v>11.4</v>
      </c>
      <c r="C39" s="8">
        <f t="shared" si="0"/>
        <v>7.9823659355906909</v>
      </c>
      <c r="D39" s="2"/>
      <c r="E39" s="4" t="s">
        <v>29</v>
      </c>
      <c r="F39" s="4">
        <v>35.22</v>
      </c>
      <c r="G39" s="8">
        <f t="shared" si="1"/>
        <v>24.661309495745975</v>
      </c>
      <c r="I39" s="5" t="s">
        <v>29</v>
      </c>
      <c r="J39" s="5">
        <v>10.39</v>
      </c>
      <c r="K39" s="22">
        <f t="shared" si="2"/>
        <v>7.2751563219988844</v>
      </c>
      <c r="M39" s="5" t="s">
        <v>29</v>
      </c>
      <c r="N39" s="9">
        <v>16.34</v>
      </c>
      <c r="O39" s="26">
        <f t="shared" si="3"/>
        <v>11.441391174346657</v>
      </c>
      <c r="Q39" s="5" t="s">
        <v>29</v>
      </c>
      <c r="R39" s="9">
        <v>25.29</v>
      </c>
      <c r="S39" s="26">
        <f t="shared" si="4"/>
        <v>17.708248641323557</v>
      </c>
      <c r="AC39" s="5" t="s">
        <v>29</v>
      </c>
      <c r="AD39" s="9">
        <v>21.04</v>
      </c>
      <c r="AE39" s="26">
        <f t="shared" si="7"/>
        <v>14.732366603932292</v>
      </c>
      <c r="AG39" s="5" t="s">
        <v>29</v>
      </c>
      <c r="AH39" s="9">
        <v>10.38</v>
      </c>
      <c r="AI39" s="26">
        <f t="shared" si="8"/>
        <v>7.2681542466167874</v>
      </c>
      <c r="AK39" s="5" t="s">
        <v>29</v>
      </c>
      <c r="AL39" s="9">
        <v>11.58</v>
      </c>
      <c r="AM39" s="26">
        <f t="shared" si="9"/>
        <v>8.1084032924684379</v>
      </c>
      <c r="AO39" s="5" t="s">
        <v>29</v>
      </c>
      <c r="AP39" s="9">
        <v>10.3</v>
      </c>
      <c r="AQ39" s="26">
        <f t="shared" si="10"/>
        <v>7.2121376435600109</v>
      </c>
      <c r="AS39" s="5" t="s">
        <v>29</v>
      </c>
      <c r="AT39" s="29">
        <v>16.170000000000002</v>
      </c>
      <c r="AU39" s="35">
        <f t="shared" si="11"/>
        <v>11.322355892851007</v>
      </c>
      <c r="AW39" s="5" t="s">
        <v>29</v>
      </c>
      <c r="AX39" s="9">
        <v>24.01</v>
      </c>
      <c r="AY39" s="26">
        <f t="shared" si="12"/>
        <v>16.811982992415132</v>
      </c>
      <c r="BA39" s="5" t="s">
        <v>29</v>
      </c>
      <c r="BB39" s="29">
        <v>105.05</v>
      </c>
      <c r="BC39" s="26">
        <f t="shared" si="13"/>
        <v>73.556801888929996</v>
      </c>
    </row>
    <row r="40" spans="1:55" x14ac:dyDescent="0.3">
      <c r="A40" s="4" t="s">
        <v>30</v>
      </c>
      <c r="B40" s="4">
        <v>41.69</v>
      </c>
      <c r="C40" s="8">
        <f t="shared" si="0"/>
        <v>29.191652267962795</v>
      </c>
      <c r="D40" s="2"/>
      <c r="E40" s="4" t="s">
        <v>30</v>
      </c>
      <c r="F40" s="4">
        <v>40.21</v>
      </c>
      <c r="G40" s="8">
        <f t="shared" si="1"/>
        <v>28.155345111412426</v>
      </c>
      <c r="I40" s="5" t="s">
        <v>30</v>
      </c>
      <c r="J40" s="5">
        <v>13.1</v>
      </c>
      <c r="K40" s="22">
        <f t="shared" si="2"/>
        <v>9.1727187505471974</v>
      </c>
      <c r="M40" s="5" t="s">
        <v>30</v>
      </c>
      <c r="N40" s="9">
        <v>9.3699999999999992</v>
      </c>
      <c r="O40" s="26">
        <f t="shared" si="3"/>
        <v>6.5609446330249792</v>
      </c>
      <c r="Q40" s="5" t="s">
        <v>30</v>
      </c>
      <c r="R40" s="9">
        <v>14.15</v>
      </c>
      <c r="S40" s="26">
        <f t="shared" si="4"/>
        <v>9.9079366656673926</v>
      </c>
      <c r="AC40" s="5" t="s">
        <v>30</v>
      </c>
      <c r="AD40" s="9">
        <v>11.08</v>
      </c>
      <c r="AE40" s="26">
        <f t="shared" si="7"/>
        <v>7.7582995233635836</v>
      </c>
      <c r="AG40" s="5" t="s">
        <v>30</v>
      </c>
      <c r="AH40" s="9">
        <v>9.15</v>
      </c>
      <c r="AI40" s="26">
        <f t="shared" si="8"/>
        <v>6.4068989746188443</v>
      </c>
      <c r="AK40" s="5" t="s">
        <v>30</v>
      </c>
      <c r="AL40" s="9">
        <v>10.28</v>
      </c>
      <c r="AM40" s="26">
        <f t="shared" si="9"/>
        <v>7.1981334927958152</v>
      </c>
      <c r="AO40" s="5" t="s">
        <v>30</v>
      </c>
      <c r="AP40" s="9">
        <v>7.48</v>
      </c>
      <c r="AQ40" s="26">
        <f t="shared" si="10"/>
        <v>5.2375523858086286</v>
      </c>
      <c r="AS40" s="5" t="s">
        <v>30</v>
      </c>
      <c r="AT40" s="29">
        <v>10.050000000000001</v>
      </c>
      <c r="AU40" s="35">
        <f t="shared" si="11"/>
        <v>7.0370857590075833</v>
      </c>
      <c r="AW40" s="5" t="s">
        <v>30</v>
      </c>
      <c r="AX40" s="9">
        <v>19.45</v>
      </c>
      <c r="AY40" s="26">
        <f t="shared" si="12"/>
        <v>13.619036618178853</v>
      </c>
      <c r="BA40" s="5" t="s">
        <v>30</v>
      </c>
      <c r="BB40" s="29">
        <v>48.19</v>
      </c>
      <c r="BC40" s="26">
        <f t="shared" si="13"/>
        <v>33.743001266325912</v>
      </c>
    </row>
    <row r="41" spans="1:55" x14ac:dyDescent="0.3">
      <c r="A41" s="4" t="s">
        <v>31</v>
      </c>
      <c r="B41" s="4">
        <v>7.57</v>
      </c>
      <c r="C41" s="8">
        <f t="shared" si="0"/>
        <v>5.300571064247503</v>
      </c>
      <c r="D41" s="2"/>
      <c r="E41" s="4" t="s">
        <v>31</v>
      </c>
      <c r="F41" s="4">
        <v>26.69</v>
      </c>
      <c r="G41" s="8">
        <f t="shared" si="1"/>
        <v>18.688539194817153</v>
      </c>
      <c r="I41" s="5" t="s">
        <v>31</v>
      </c>
      <c r="J41" s="5">
        <v>19.010000000000002</v>
      </c>
      <c r="K41" s="22">
        <f t="shared" si="2"/>
        <v>13.310945301366583</v>
      </c>
      <c r="M41" s="5" t="s">
        <v>31</v>
      </c>
      <c r="N41" s="9">
        <v>13.8</v>
      </c>
      <c r="O41" s="26">
        <f t="shared" si="3"/>
        <v>9.6628640272939954</v>
      </c>
      <c r="Q41" s="5" t="s">
        <v>31</v>
      </c>
      <c r="R41" s="9">
        <v>16.829999999999998</v>
      </c>
      <c r="S41" s="26">
        <f t="shared" si="4"/>
        <v>11.784492868069414</v>
      </c>
      <c r="AC41" s="5" t="s">
        <v>31</v>
      </c>
      <c r="AD41" s="9">
        <v>18.29</v>
      </c>
      <c r="AE41" s="26">
        <f t="shared" si="7"/>
        <v>12.80679587385559</v>
      </c>
      <c r="AG41" s="5" t="s">
        <v>31</v>
      </c>
      <c r="AH41" s="9">
        <v>35.979999999999997</v>
      </c>
      <c r="AI41" s="26">
        <f t="shared" si="8"/>
        <v>25.193467224785355</v>
      </c>
      <c r="AK41" s="5" t="s">
        <v>31</v>
      </c>
      <c r="AL41" s="9">
        <v>16.07</v>
      </c>
      <c r="AM41" s="26">
        <f t="shared" si="9"/>
        <v>11.252335139030036</v>
      </c>
      <c r="AO41" s="5" t="s">
        <v>31</v>
      </c>
      <c r="AP41" s="9">
        <v>8.14</v>
      </c>
      <c r="AQ41" s="26">
        <f t="shared" si="10"/>
        <v>5.6996893610270378</v>
      </c>
      <c r="AS41" s="5" t="s">
        <v>31</v>
      </c>
      <c r="AT41" s="29">
        <v>10.53</v>
      </c>
      <c r="AU41" s="35">
        <f t="shared" si="11"/>
        <v>7.3731853773482428</v>
      </c>
      <c r="AW41" s="5" t="s">
        <v>31</v>
      </c>
      <c r="AX41" s="9">
        <v>14.38</v>
      </c>
      <c r="AY41" s="26">
        <f t="shared" si="12"/>
        <v>10.068984399455626</v>
      </c>
      <c r="BA41" s="5" t="s">
        <v>31</v>
      </c>
      <c r="BB41" s="29">
        <v>46.76</v>
      </c>
      <c r="BC41" s="26">
        <f t="shared" si="13"/>
        <v>32.741704486686025</v>
      </c>
    </row>
    <row r="42" spans="1:55" x14ac:dyDescent="0.3">
      <c r="A42" s="4" t="s">
        <v>32</v>
      </c>
      <c r="B42" s="4">
        <v>15.8</v>
      </c>
      <c r="C42" s="8">
        <f t="shared" si="0"/>
        <v>11.063279103713414</v>
      </c>
      <c r="D42" s="2"/>
      <c r="E42" s="4" t="s">
        <v>32</v>
      </c>
      <c r="F42" s="4">
        <v>44.18</v>
      </c>
      <c r="G42" s="8">
        <f t="shared" si="1"/>
        <v>30.935169038104974</v>
      </c>
      <c r="I42" s="5" t="s">
        <v>32</v>
      </c>
      <c r="J42" s="5">
        <v>9.26</v>
      </c>
      <c r="K42" s="22">
        <f t="shared" si="2"/>
        <v>6.4839218038219117</v>
      </c>
      <c r="M42" s="5" t="s">
        <v>32</v>
      </c>
      <c r="N42" s="9">
        <v>10.81</v>
      </c>
      <c r="O42" s="26">
        <f t="shared" si="3"/>
        <v>7.5692434880469621</v>
      </c>
      <c r="Q42" s="5" t="s">
        <v>32</v>
      </c>
      <c r="R42" s="9">
        <v>45.06</v>
      </c>
      <c r="S42" s="26">
        <f t="shared" si="4"/>
        <v>31.55135167172952</v>
      </c>
      <c r="AC42" s="5" t="s">
        <v>32</v>
      </c>
      <c r="AD42" s="9">
        <v>14.69</v>
      </c>
      <c r="AE42" s="26">
        <f t="shared" si="7"/>
        <v>10.286048736300636</v>
      </c>
      <c r="AG42" s="5" t="s">
        <v>32</v>
      </c>
      <c r="AH42" s="9">
        <v>20.92</v>
      </c>
      <c r="AI42" s="26">
        <f t="shared" si="8"/>
        <v>14.648341699347128</v>
      </c>
      <c r="AK42" s="5" t="s">
        <v>32</v>
      </c>
      <c r="AL42" s="9">
        <v>13.26</v>
      </c>
      <c r="AM42" s="26">
        <f t="shared" si="9"/>
        <v>9.2847519566607506</v>
      </c>
      <c r="AO42" s="5" t="s">
        <v>32</v>
      </c>
      <c r="AP42" s="9">
        <v>32.64</v>
      </c>
      <c r="AQ42" s="26">
        <f t="shared" si="10"/>
        <v>22.854774047164927</v>
      </c>
      <c r="AS42" s="5" t="s">
        <v>32</v>
      </c>
      <c r="AT42" s="29">
        <v>20.69</v>
      </c>
      <c r="AU42" s="35">
        <f t="shared" si="11"/>
        <v>14.487293965558894</v>
      </c>
      <c r="AW42" s="5" t="s">
        <v>32</v>
      </c>
      <c r="AX42" s="9">
        <v>10.8</v>
      </c>
      <c r="AY42" s="26">
        <f t="shared" si="12"/>
        <v>7.5622414126648652</v>
      </c>
      <c r="BA42" s="5" t="s">
        <v>32</v>
      </c>
      <c r="BB42" s="29">
        <v>19.84</v>
      </c>
      <c r="BC42" s="26">
        <f t="shared" si="13"/>
        <v>13.89211755808064</v>
      </c>
    </row>
    <row r="43" spans="1:55" x14ac:dyDescent="0.3">
      <c r="A43" s="4" t="s">
        <v>33</v>
      </c>
      <c r="B43" s="4">
        <v>26.99</v>
      </c>
      <c r="C43" s="8">
        <f t="shared" si="0"/>
        <v>18.898601456280065</v>
      </c>
      <c r="D43" s="2"/>
      <c r="E43" s="4" t="s">
        <v>33</v>
      </c>
      <c r="F43" s="4">
        <v>40.03</v>
      </c>
      <c r="G43" s="8">
        <f t="shared" si="1"/>
        <v>28.029307754534681</v>
      </c>
      <c r="I43" s="5" t="s">
        <v>33</v>
      </c>
      <c r="J43" s="5">
        <v>10.74</v>
      </c>
      <c r="K43" s="22">
        <f t="shared" si="2"/>
        <v>7.5202289603722825</v>
      </c>
      <c r="M43" s="5" t="s">
        <v>33</v>
      </c>
      <c r="N43" s="9">
        <v>10.4</v>
      </c>
      <c r="O43" s="26">
        <f t="shared" si="3"/>
        <v>7.2821583973809814</v>
      </c>
      <c r="Q43" s="5" t="s">
        <v>33</v>
      </c>
      <c r="R43" s="9">
        <v>35.03</v>
      </c>
      <c r="S43" s="26">
        <f t="shared" si="4"/>
        <v>24.528270063486133</v>
      </c>
      <c r="AC43" s="5" t="s">
        <v>33</v>
      </c>
      <c r="AD43" s="9">
        <v>29.15</v>
      </c>
      <c r="AE43" s="26">
        <f t="shared" si="7"/>
        <v>20.411049738813038</v>
      </c>
      <c r="AG43" s="5" t="s">
        <v>33</v>
      </c>
      <c r="AH43" s="9">
        <v>26.82</v>
      </c>
      <c r="AI43" s="26">
        <f t="shared" si="8"/>
        <v>18.779566174784414</v>
      </c>
      <c r="AK43" s="5" t="s">
        <v>33</v>
      </c>
      <c r="AL43" s="9">
        <v>10.96</v>
      </c>
      <c r="AM43" s="26">
        <f t="shared" si="9"/>
        <v>7.6742746187784192</v>
      </c>
      <c r="AO43" s="5" t="s">
        <v>33</v>
      </c>
      <c r="AP43" s="9">
        <v>24.39</v>
      </c>
      <c r="AQ43" s="26">
        <f t="shared" si="10"/>
        <v>17.07806185693482</v>
      </c>
      <c r="AS43" s="5" t="s">
        <v>33</v>
      </c>
      <c r="AT43" s="29">
        <v>12.18</v>
      </c>
      <c r="AU43" s="35">
        <f t="shared" si="11"/>
        <v>8.5285278153942645</v>
      </c>
      <c r="AW43" s="5" t="s">
        <v>33</v>
      </c>
      <c r="AX43" s="9">
        <v>9.5399999999999991</v>
      </c>
      <c r="AY43" s="26">
        <f t="shared" si="12"/>
        <v>6.6799799145206302</v>
      </c>
      <c r="BA43" s="5" t="s">
        <v>33</v>
      </c>
      <c r="BB43" s="29">
        <v>13.22</v>
      </c>
      <c r="BC43" s="26">
        <f t="shared" si="13"/>
        <v>9.2567436551323627</v>
      </c>
    </row>
    <row r="44" spans="1:55" x14ac:dyDescent="0.3">
      <c r="A44" s="4" t="s">
        <v>34</v>
      </c>
      <c r="B44" s="4">
        <v>19.43</v>
      </c>
      <c r="C44" s="8">
        <f t="shared" si="0"/>
        <v>13.605032467414659</v>
      </c>
      <c r="D44" s="2"/>
      <c r="E44" s="4" t="s">
        <v>34</v>
      </c>
      <c r="F44" s="4">
        <v>45.15</v>
      </c>
      <c r="G44" s="8">
        <f t="shared" si="1"/>
        <v>31.614370350168393</v>
      </c>
      <c r="I44" s="5" t="s">
        <v>34</v>
      </c>
      <c r="J44" s="5">
        <v>20.21</v>
      </c>
      <c r="K44" s="22">
        <f t="shared" si="2"/>
        <v>14.151194347218233</v>
      </c>
      <c r="M44" s="5" t="s">
        <v>34</v>
      </c>
      <c r="N44" s="9">
        <v>47.69</v>
      </c>
      <c r="O44" s="26">
        <f t="shared" si="3"/>
        <v>33.392897497221057</v>
      </c>
      <c r="Q44" s="5" t="s">
        <v>34</v>
      </c>
      <c r="R44" s="9">
        <v>40.56</v>
      </c>
      <c r="S44" s="26">
        <f t="shared" si="4"/>
        <v>28.400417749785827</v>
      </c>
      <c r="AC44" s="5" t="s">
        <v>34</v>
      </c>
      <c r="AD44" s="9">
        <v>11.83</v>
      </c>
      <c r="AE44" s="26">
        <f t="shared" si="7"/>
        <v>8.2834551770208655</v>
      </c>
      <c r="AG44" s="5" t="s">
        <v>34</v>
      </c>
      <c r="AH44" s="9">
        <v>56.98</v>
      </c>
      <c r="AI44" s="26">
        <f t="shared" si="8"/>
        <v>39.897825527189255</v>
      </c>
      <c r="AK44" s="5" t="s">
        <v>34</v>
      </c>
      <c r="AL44" s="9">
        <v>19.89</v>
      </c>
      <c r="AM44" s="26">
        <f t="shared" si="9"/>
        <v>13.927127934991127</v>
      </c>
      <c r="AO44" s="5" t="s">
        <v>34</v>
      </c>
      <c r="AP44" s="9">
        <v>23.66</v>
      </c>
      <c r="AQ44" s="26">
        <f t="shared" si="10"/>
        <v>16.566910354041731</v>
      </c>
      <c r="AS44" s="5" t="s">
        <v>34</v>
      </c>
      <c r="AT44" s="29">
        <v>14.12</v>
      </c>
      <c r="AU44" s="35">
        <f t="shared" si="11"/>
        <v>9.8869304395211</v>
      </c>
      <c r="AW44" s="5" t="s">
        <v>34</v>
      </c>
      <c r="AX44" s="9">
        <v>9.1999999999999993</v>
      </c>
      <c r="AY44" s="26">
        <f t="shared" si="12"/>
        <v>6.4419093515293291</v>
      </c>
      <c r="BA44" s="5" t="s">
        <v>34</v>
      </c>
      <c r="BB44" s="29">
        <v>16.62</v>
      </c>
      <c r="BC44" s="26">
        <f t="shared" si="13"/>
        <v>11.637449285045376</v>
      </c>
    </row>
    <row r="45" spans="1:55" x14ac:dyDescent="0.3">
      <c r="A45" s="4" t="s">
        <v>35</v>
      </c>
      <c r="B45" s="4">
        <v>15.41</v>
      </c>
      <c r="C45" s="8">
        <f t="shared" si="0"/>
        <v>10.790198163811628</v>
      </c>
      <c r="D45" s="2"/>
      <c r="E45" s="4" t="s">
        <v>35</v>
      </c>
      <c r="F45" s="4">
        <v>43.08</v>
      </c>
      <c r="G45" s="8">
        <f t="shared" si="1"/>
        <v>30.164940746074294</v>
      </c>
      <c r="I45" s="5" t="s">
        <v>35</v>
      </c>
      <c r="J45" s="5">
        <v>19.100000000000001</v>
      </c>
      <c r="K45" s="22">
        <f t="shared" si="2"/>
        <v>13.373963979805456</v>
      </c>
      <c r="M45" s="5" t="s">
        <v>35</v>
      </c>
      <c r="N45" s="9">
        <v>39.17</v>
      </c>
      <c r="O45" s="26">
        <f t="shared" si="3"/>
        <v>27.427129271674332</v>
      </c>
      <c r="Q45" s="5" t="s">
        <v>35</v>
      </c>
      <c r="R45" s="9">
        <v>18.27</v>
      </c>
      <c r="S45" s="26">
        <f t="shared" si="4"/>
        <v>12.792791723091396</v>
      </c>
      <c r="AC45" s="5" t="s">
        <v>35</v>
      </c>
      <c r="AD45" s="9">
        <v>7.21</v>
      </c>
      <c r="AE45" s="26">
        <f t="shared" si="7"/>
        <v>5.0484963504920071</v>
      </c>
      <c r="AG45" s="5" t="s">
        <v>35</v>
      </c>
      <c r="AH45" s="9">
        <v>17.329999999999998</v>
      </c>
      <c r="AI45" s="26">
        <f t="shared" si="8"/>
        <v>12.134596637174267</v>
      </c>
      <c r="AK45" s="5" t="s">
        <v>35</v>
      </c>
      <c r="AL45" s="9">
        <v>13.55</v>
      </c>
      <c r="AM45" s="26">
        <f t="shared" si="9"/>
        <v>9.4878121427415678</v>
      </c>
      <c r="AO45" s="5" t="s">
        <v>35</v>
      </c>
      <c r="AP45" s="9">
        <v>5.14</v>
      </c>
      <c r="AQ45" s="26">
        <f t="shared" si="10"/>
        <v>3.5990667463979076</v>
      </c>
      <c r="AS45" s="5" t="s">
        <v>35</v>
      </c>
      <c r="AT45" s="29">
        <v>14.55</v>
      </c>
      <c r="AU45" s="35">
        <f t="shared" si="11"/>
        <v>10.188019680951276</v>
      </c>
      <c r="AW45" s="5" t="s">
        <v>35</v>
      </c>
      <c r="AX45" s="9">
        <v>10.35</v>
      </c>
      <c r="AY45" s="26">
        <f t="shared" si="12"/>
        <v>7.2471480204704957</v>
      </c>
      <c r="BA45" s="5" t="s">
        <v>35</v>
      </c>
      <c r="BB45" s="29">
        <v>8.6999999999999993</v>
      </c>
      <c r="BC45" s="26">
        <f t="shared" si="13"/>
        <v>6.0918055824244739</v>
      </c>
    </row>
    <row r="46" spans="1:55" x14ac:dyDescent="0.3">
      <c r="A46" s="4" t="s">
        <v>36</v>
      </c>
      <c r="B46" s="4">
        <v>25.61</v>
      </c>
      <c r="C46" s="8">
        <f t="shared" ref="C46:C77" si="14">TAN(G$3)*B46</f>
        <v>17.932315053550667</v>
      </c>
      <c r="D46" s="2"/>
      <c r="E46" s="4" t="s">
        <v>36</v>
      </c>
      <c r="F46" s="4">
        <v>24.19</v>
      </c>
      <c r="G46" s="8">
        <f t="shared" ref="G46:G77" si="15">TAN(G$3)*F46</f>
        <v>16.938020349292877</v>
      </c>
      <c r="I46" s="5" t="s">
        <v>36</v>
      </c>
      <c r="J46" s="5">
        <v>21.31</v>
      </c>
      <c r="K46" s="22">
        <f t="shared" ref="K46:K77" si="16">TAN(G$3)*J46</f>
        <v>14.921422639248913</v>
      </c>
      <c r="M46" s="5" t="s">
        <v>36</v>
      </c>
      <c r="N46" s="9">
        <v>22.29</v>
      </c>
      <c r="O46" s="26">
        <f t="shared" si="3"/>
        <v>15.60762602669443</v>
      </c>
      <c r="Q46" s="5" t="s">
        <v>36</v>
      </c>
      <c r="R46" s="9">
        <v>32.86</v>
      </c>
      <c r="S46" s="26">
        <f t="shared" si="4"/>
        <v>23.00881970557106</v>
      </c>
      <c r="AC46" s="5" t="s">
        <v>36</v>
      </c>
      <c r="AD46" s="9">
        <v>16.25</v>
      </c>
      <c r="AE46" s="26">
        <f t="shared" ref="AE46:AE77" si="17">TAN(G$3)*AD46</f>
        <v>11.378372495907783</v>
      </c>
      <c r="AG46" s="5" t="s">
        <v>36</v>
      </c>
      <c r="AH46" s="9">
        <v>17.420000000000002</v>
      </c>
      <c r="AI46" s="26">
        <f t="shared" ref="AI46:AI77" si="18">TAN(G$3)*AH46</f>
        <v>12.197615315613143</v>
      </c>
      <c r="AK46" s="5" t="s">
        <v>36</v>
      </c>
      <c r="AL46" s="9">
        <v>16.63</v>
      </c>
      <c r="AM46" s="26">
        <f t="shared" si="9"/>
        <v>11.644451360427471</v>
      </c>
      <c r="AO46" s="5" t="s">
        <v>36</v>
      </c>
      <c r="AP46" s="9">
        <v>30.9</v>
      </c>
      <c r="AQ46" s="26">
        <f t="shared" si="10"/>
        <v>21.636412930680031</v>
      </c>
      <c r="AS46" s="5" t="s">
        <v>36</v>
      </c>
      <c r="AT46" s="29">
        <v>27.63</v>
      </c>
      <c r="AU46" s="35">
        <f t="shared" si="11"/>
        <v>19.346734280734278</v>
      </c>
      <c r="AW46" s="5" t="s">
        <v>36</v>
      </c>
      <c r="AX46" s="9">
        <v>31.78</v>
      </c>
      <c r="AY46" s="26">
        <f t="shared" si="12"/>
        <v>22.252595564304574</v>
      </c>
      <c r="BA46" s="5" t="s">
        <v>36</v>
      </c>
      <c r="BB46" s="29">
        <v>10.86</v>
      </c>
      <c r="BC46" s="26">
        <f t="shared" si="13"/>
        <v>7.6042538649574469</v>
      </c>
    </row>
    <row r="47" spans="1:55" x14ac:dyDescent="0.3">
      <c r="A47" s="4" t="s">
        <v>37</v>
      </c>
      <c r="B47" s="4">
        <v>3.8</v>
      </c>
      <c r="C47" s="8">
        <f t="shared" si="14"/>
        <v>2.660788645196897</v>
      </c>
      <c r="D47" s="2"/>
      <c r="E47" s="4" t="s">
        <v>37</v>
      </c>
      <c r="F47" s="4">
        <v>15.56</v>
      </c>
      <c r="G47" s="8">
        <f t="shared" si="15"/>
        <v>10.895229294543084</v>
      </c>
      <c r="I47" s="5" t="s">
        <v>37</v>
      </c>
      <c r="J47" s="5">
        <v>23.35</v>
      </c>
      <c r="K47" s="22">
        <f t="shared" si="16"/>
        <v>16.349846017196722</v>
      </c>
      <c r="M47" s="5" t="s">
        <v>37</v>
      </c>
      <c r="N47" s="9">
        <v>10.24</v>
      </c>
      <c r="O47" s="26">
        <f t="shared" si="3"/>
        <v>7.1701251912674273</v>
      </c>
      <c r="Q47" s="5" t="s">
        <v>37</v>
      </c>
      <c r="R47" s="9">
        <v>21.26</v>
      </c>
      <c r="S47" s="26">
        <f t="shared" si="4"/>
        <v>14.88641226233843</v>
      </c>
      <c r="AC47" s="5" t="s">
        <v>37</v>
      </c>
      <c r="AD47" s="9">
        <v>15.47</v>
      </c>
      <c r="AE47" s="26">
        <f t="shared" si="17"/>
        <v>10.832210616104209</v>
      </c>
      <c r="AG47" s="5" t="s">
        <v>37</v>
      </c>
      <c r="AH47" s="9">
        <v>14.08</v>
      </c>
      <c r="AI47" s="26">
        <f t="shared" si="18"/>
        <v>9.8589221379927121</v>
      </c>
      <c r="AK47" s="5" t="s">
        <v>37</v>
      </c>
      <c r="AL47" s="9">
        <v>21.37</v>
      </c>
      <c r="AM47" s="26">
        <f t="shared" si="9"/>
        <v>14.963435091541497</v>
      </c>
      <c r="AO47" s="5" t="s">
        <v>37</v>
      </c>
      <c r="AP47" s="9">
        <v>20.32</v>
      </c>
      <c r="AQ47" s="26">
        <f t="shared" si="10"/>
        <v>14.228217176421301</v>
      </c>
      <c r="AS47" s="5" t="s">
        <v>37</v>
      </c>
      <c r="AT47" s="29">
        <v>21.86</v>
      </c>
      <c r="AU47" s="35">
        <f t="shared" si="11"/>
        <v>15.306536785264253</v>
      </c>
      <c r="AW47" s="5" t="s">
        <v>37</v>
      </c>
      <c r="AX47" s="9">
        <v>17.63</v>
      </c>
      <c r="AY47" s="26">
        <f t="shared" si="12"/>
        <v>12.344658898637181</v>
      </c>
      <c r="BA47" s="5" t="s">
        <v>37</v>
      </c>
      <c r="BB47" s="29">
        <v>33.119999999999997</v>
      </c>
      <c r="BC47" s="26">
        <f t="shared" si="13"/>
        <v>23.190873665505585</v>
      </c>
    </row>
    <row r="48" spans="1:55" x14ac:dyDescent="0.3">
      <c r="A48" s="4" t="s">
        <v>38</v>
      </c>
      <c r="B48" s="4">
        <v>16.5</v>
      </c>
      <c r="C48" s="8">
        <f t="shared" si="14"/>
        <v>11.553424380460211</v>
      </c>
      <c r="D48" s="2"/>
      <c r="E48" s="4" t="s">
        <v>38</v>
      </c>
      <c r="F48" s="4">
        <v>40</v>
      </c>
      <c r="G48" s="8">
        <f t="shared" si="15"/>
        <v>28.008301528388387</v>
      </c>
      <c r="I48" s="5" t="s">
        <v>38</v>
      </c>
      <c r="J48" s="5">
        <v>11.92</v>
      </c>
      <c r="K48" s="22">
        <f t="shared" si="16"/>
        <v>8.34647385545974</v>
      </c>
      <c r="M48" s="5" t="s">
        <v>38</v>
      </c>
      <c r="N48" s="9">
        <v>11.01</v>
      </c>
      <c r="O48" s="26">
        <f t="shared" si="3"/>
        <v>7.709284995688904</v>
      </c>
      <c r="Q48" s="5" t="s">
        <v>38</v>
      </c>
      <c r="R48" s="9">
        <v>11.65</v>
      </c>
      <c r="S48" s="26">
        <f t="shared" si="4"/>
        <v>8.1574178201431184</v>
      </c>
      <c r="AC48" s="5" t="s">
        <v>38</v>
      </c>
      <c r="AD48" s="9">
        <v>14.29</v>
      </c>
      <c r="AE48" s="26">
        <f t="shared" si="17"/>
        <v>10.005965721016752</v>
      </c>
      <c r="AG48" s="5" t="s">
        <v>38</v>
      </c>
      <c r="AH48" s="9">
        <v>16.34</v>
      </c>
      <c r="AI48" s="26">
        <f t="shared" si="18"/>
        <v>11.441391174346657</v>
      </c>
      <c r="AK48" s="5" t="s">
        <v>38</v>
      </c>
      <c r="AL48" s="9">
        <v>115.39</v>
      </c>
      <c r="AM48" s="26">
        <f t="shared" si="9"/>
        <v>80.796947834018411</v>
      </c>
      <c r="AO48" s="5" t="s">
        <v>38</v>
      </c>
      <c r="AP48" s="9">
        <v>22.52</v>
      </c>
      <c r="AQ48" s="26">
        <f t="shared" si="10"/>
        <v>15.768673760482663</v>
      </c>
      <c r="AS48" s="5" t="s">
        <v>38</v>
      </c>
      <c r="AT48" s="29">
        <v>20.89</v>
      </c>
      <c r="AU48" s="35">
        <f t="shared" si="11"/>
        <v>14.627335473200837</v>
      </c>
      <c r="AW48" s="5" t="s">
        <v>38</v>
      </c>
      <c r="AX48" s="9">
        <v>21.57</v>
      </c>
      <c r="AY48" s="26">
        <f t="shared" si="12"/>
        <v>15.103476599183439</v>
      </c>
      <c r="BA48" s="5" t="s">
        <v>38</v>
      </c>
      <c r="BB48" s="29">
        <v>51.3</v>
      </c>
      <c r="BC48" s="26">
        <f t="shared" si="13"/>
        <v>35.92064671015811</v>
      </c>
    </row>
    <row r="49" spans="1:55" x14ac:dyDescent="0.3">
      <c r="A49" s="4" t="s">
        <v>39</v>
      </c>
      <c r="B49" s="4">
        <v>24.87</v>
      </c>
      <c r="C49" s="8">
        <f t="shared" si="14"/>
        <v>17.414161475275481</v>
      </c>
      <c r="D49" s="2"/>
      <c r="E49" s="4" t="s">
        <v>39</v>
      </c>
      <c r="F49" s="4">
        <v>29.03</v>
      </c>
      <c r="G49" s="8">
        <f t="shared" si="15"/>
        <v>20.327024834227874</v>
      </c>
      <c r="I49" s="5" t="s">
        <v>39</v>
      </c>
      <c r="J49" s="5">
        <v>17.059999999999999</v>
      </c>
      <c r="K49" s="22">
        <f t="shared" si="16"/>
        <v>11.945540601857648</v>
      </c>
      <c r="M49" s="5" t="s">
        <v>39</v>
      </c>
      <c r="N49" s="9">
        <v>11.32</v>
      </c>
      <c r="O49" s="26">
        <f t="shared" si="3"/>
        <v>7.9263493325339143</v>
      </c>
      <c r="Q49" s="5" t="s">
        <v>39</v>
      </c>
      <c r="R49" s="9">
        <v>4.41</v>
      </c>
      <c r="S49" s="26">
        <f t="shared" si="4"/>
        <v>3.0879152435048201</v>
      </c>
      <c r="AC49" s="5" t="s">
        <v>39</v>
      </c>
      <c r="AD49" s="9">
        <v>24.79</v>
      </c>
      <c r="AE49" s="26">
        <f t="shared" si="17"/>
        <v>17.358144872218702</v>
      </c>
      <c r="AG49" s="5" t="s">
        <v>39</v>
      </c>
      <c r="AH49" s="9">
        <v>10.79</v>
      </c>
      <c r="AI49" s="26">
        <f t="shared" si="18"/>
        <v>7.5552393372827673</v>
      </c>
      <c r="AK49" s="5" t="s">
        <v>39</v>
      </c>
      <c r="AL49" s="9">
        <v>27.5</v>
      </c>
      <c r="AM49" s="26">
        <f t="shared" si="9"/>
        <v>19.255707300767018</v>
      </c>
      <c r="AO49" s="5" t="s">
        <v>39</v>
      </c>
      <c r="AP49" s="9">
        <v>17.98</v>
      </c>
      <c r="AQ49" s="26">
        <f t="shared" si="10"/>
        <v>12.58973153701058</v>
      </c>
      <c r="AS49" s="5" t="s">
        <v>39</v>
      </c>
      <c r="AT49" s="29">
        <v>20.68</v>
      </c>
      <c r="AU49" s="35">
        <f t="shared" si="11"/>
        <v>14.480291890176797</v>
      </c>
      <c r="AW49" s="5" t="s">
        <v>39</v>
      </c>
      <c r="AX49" s="9">
        <v>23.79</v>
      </c>
      <c r="AY49" s="26">
        <f t="shared" si="12"/>
        <v>16.657937334008995</v>
      </c>
      <c r="BA49" s="5" t="s">
        <v>39</v>
      </c>
      <c r="BB49" s="29">
        <v>41.43</v>
      </c>
      <c r="BC49" s="26">
        <f t="shared" si="13"/>
        <v>29.009598308028274</v>
      </c>
    </row>
    <row r="50" spans="1:55" x14ac:dyDescent="0.3">
      <c r="A50" s="4" t="s">
        <v>40</v>
      </c>
      <c r="B50" s="4">
        <v>17.059999999999999</v>
      </c>
      <c r="C50" s="8">
        <f t="shared" si="14"/>
        <v>11.945540601857648</v>
      </c>
      <c r="D50" s="2"/>
      <c r="E50" s="4" t="s">
        <v>40</v>
      </c>
      <c r="F50" s="4">
        <v>15.31</v>
      </c>
      <c r="G50" s="8">
        <f t="shared" si="15"/>
        <v>10.720177409990656</v>
      </c>
      <c r="I50" s="5" t="s">
        <v>40</v>
      </c>
      <c r="J50" s="5">
        <v>6.07</v>
      </c>
      <c r="K50" s="22">
        <f t="shared" si="16"/>
        <v>4.2502597569329383</v>
      </c>
      <c r="M50" s="5" t="s">
        <v>40</v>
      </c>
      <c r="N50" s="9">
        <v>15.32</v>
      </c>
      <c r="O50" s="26">
        <f t="shared" si="3"/>
        <v>10.727179485372753</v>
      </c>
      <c r="Q50" s="5" t="s">
        <v>40</v>
      </c>
      <c r="R50" s="9">
        <v>9.42</v>
      </c>
      <c r="S50" s="26">
        <f t="shared" si="4"/>
        <v>6.5959550099354658</v>
      </c>
      <c r="AC50" s="5" t="s">
        <v>40</v>
      </c>
      <c r="AD50" s="9">
        <v>6.16</v>
      </c>
      <c r="AE50" s="26">
        <f t="shared" si="17"/>
        <v>4.3132784353718119</v>
      </c>
      <c r="AG50" s="5" t="s">
        <v>40</v>
      </c>
      <c r="AH50" s="9">
        <v>12.32</v>
      </c>
      <c r="AI50" s="26">
        <f t="shared" si="18"/>
        <v>8.6265568707436238</v>
      </c>
      <c r="AK50" s="5" t="s">
        <v>40</v>
      </c>
      <c r="AL50" s="9">
        <v>17.8</v>
      </c>
      <c r="AM50" s="26">
        <f t="shared" si="9"/>
        <v>12.463694180132833</v>
      </c>
      <c r="AO50" s="5" t="s">
        <v>40</v>
      </c>
      <c r="AP50" s="9">
        <v>32.36</v>
      </c>
      <c r="AQ50" s="26">
        <f t="shared" si="10"/>
        <v>22.658715936466205</v>
      </c>
      <c r="AS50" s="5" t="s">
        <v>40</v>
      </c>
      <c r="AT50" s="29">
        <v>9.24</v>
      </c>
      <c r="AU50" s="35">
        <f t="shared" si="11"/>
        <v>6.4699176530577178</v>
      </c>
      <c r="AW50" s="5" t="s">
        <v>40</v>
      </c>
      <c r="AX50" s="9">
        <v>12.09</v>
      </c>
      <c r="AY50" s="26">
        <f t="shared" si="12"/>
        <v>8.4655091369553901</v>
      </c>
      <c r="BA50" s="5" t="s">
        <v>40</v>
      </c>
      <c r="BB50" s="29">
        <v>48.77</v>
      </c>
      <c r="BC50" s="26">
        <f t="shared" si="13"/>
        <v>34.149121638487543</v>
      </c>
    </row>
    <row r="51" spans="1:55" x14ac:dyDescent="0.3">
      <c r="A51" s="4" t="s">
        <v>41</v>
      </c>
      <c r="B51" s="4">
        <v>10.15</v>
      </c>
      <c r="C51" s="8">
        <f t="shared" si="14"/>
        <v>7.1071065128285538</v>
      </c>
      <c r="D51" s="2"/>
      <c r="E51" s="4" t="s">
        <v>41</v>
      </c>
      <c r="F51" s="4">
        <v>23.31</v>
      </c>
      <c r="G51" s="8">
        <f t="shared" si="15"/>
        <v>16.321837715668334</v>
      </c>
      <c r="I51" s="5" t="s">
        <v>41</v>
      </c>
      <c r="J51" s="5">
        <v>5.51</v>
      </c>
      <c r="K51" s="22">
        <f t="shared" si="16"/>
        <v>3.8581435355355005</v>
      </c>
      <c r="M51" s="5" t="s">
        <v>41</v>
      </c>
      <c r="N51" s="9">
        <v>25.3</v>
      </c>
      <c r="O51" s="26">
        <f t="shared" si="3"/>
        <v>17.715250716705658</v>
      </c>
      <c r="Q51" s="5" t="s">
        <v>41</v>
      </c>
      <c r="R51" s="9">
        <v>6.46</v>
      </c>
      <c r="S51" s="26">
        <f t="shared" si="4"/>
        <v>4.5233406968347243</v>
      </c>
      <c r="AC51" s="5" t="s">
        <v>41</v>
      </c>
      <c r="AD51" s="9">
        <v>27.96</v>
      </c>
      <c r="AE51" s="26">
        <f t="shared" si="17"/>
        <v>19.577802768343485</v>
      </c>
      <c r="AG51" s="5" t="s">
        <v>41</v>
      </c>
      <c r="AH51" s="9">
        <v>9.33</v>
      </c>
      <c r="AI51" s="26">
        <f t="shared" si="18"/>
        <v>6.5329363314965914</v>
      </c>
      <c r="AK51" s="5" t="s">
        <v>41</v>
      </c>
      <c r="AL51" s="9">
        <v>11.93</v>
      </c>
      <c r="AM51" s="26">
        <f t="shared" si="9"/>
        <v>8.3534759308418369</v>
      </c>
      <c r="AO51" s="5" t="s">
        <v>41</v>
      </c>
      <c r="AP51" s="9">
        <v>19.86</v>
      </c>
      <c r="AQ51" s="26">
        <f t="shared" si="10"/>
        <v>13.906121708844834</v>
      </c>
      <c r="AS51" s="5" t="s">
        <v>41</v>
      </c>
      <c r="AT51" s="29">
        <v>40.5</v>
      </c>
      <c r="AU51" s="35">
        <f t="shared" si="11"/>
        <v>28.358405297493242</v>
      </c>
      <c r="AW51" s="5" t="s">
        <v>41</v>
      </c>
      <c r="AX51" s="9">
        <v>18.850000000000001</v>
      </c>
      <c r="AY51" s="26">
        <f t="shared" si="12"/>
        <v>13.198912095253029</v>
      </c>
      <c r="BA51" s="5" t="s">
        <v>41</v>
      </c>
      <c r="BB51" s="29">
        <v>15.13</v>
      </c>
      <c r="BC51" s="26">
        <f t="shared" si="13"/>
        <v>10.594140053112909</v>
      </c>
    </row>
    <row r="52" spans="1:55" x14ac:dyDescent="0.3">
      <c r="A52" s="4" t="s">
        <v>42</v>
      </c>
      <c r="B52" s="4">
        <v>42.21</v>
      </c>
      <c r="C52" s="8">
        <f t="shared" si="14"/>
        <v>29.555760187831847</v>
      </c>
      <c r="D52" s="2"/>
      <c r="E52" s="4" t="s">
        <v>42</v>
      </c>
      <c r="F52" s="4">
        <v>10.039999999999999</v>
      </c>
      <c r="G52" s="8">
        <f t="shared" si="15"/>
        <v>7.0300836836254845</v>
      </c>
      <c r="I52" s="5" t="s">
        <v>42</v>
      </c>
      <c r="J52" s="5">
        <v>3.34</v>
      </c>
      <c r="K52" s="22">
        <f t="shared" si="16"/>
        <v>2.3386931776204305</v>
      </c>
      <c r="M52" s="5" t="s">
        <v>42</v>
      </c>
      <c r="N52" s="9">
        <v>12.75</v>
      </c>
      <c r="O52" s="26">
        <f t="shared" si="3"/>
        <v>8.9276461121737984</v>
      </c>
      <c r="Q52" s="5" t="s">
        <v>42</v>
      </c>
      <c r="R52" s="9">
        <v>9.7899999999999991</v>
      </c>
      <c r="S52" s="26">
        <f t="shared" si="4"/>
        <v>6.8550317990730578</v>
      </c>
      <c r="AC52" s="5" t="s">
        <v>42</v>
      </c>
      <c r="AD52" s="9">
        <v>25.51</v>
      </c>
      <c r="AE52" s="26">
        <f t="shared" si="17"/>
        <v>17.862294299729697</v>
      </c>
      <c r="AG52" s="5" t="s">
        <v>42</v>
      </c>
      <c r="AH52" s="9">
        <v>14.1</v>
      </c>
      <c r="AI52" s="26">
        <f t="shared" si="18"/>
        <v>9.872926288756906</v>
      </c>
      <c r="AK52" s="5" t="s">
        <v>42</v>
      </c>
      <c r="AL52" s="9">
        <v>17.93</v>
      </c>
      <c r="AM52" s="26">
        <f t="shared" si="9"/>
        <v>12.554721160100096</v>
      </c>
      <c r="AO52" s="5" t="s">
        <v>42</v>
      </c>
      <c r="AP52" s="9">
        <v>8.91</v>
      </c>
      <c r="AQ52" s="26">
        <f t="shared" si="10"/>
        <v>6.2388491654485136</v>
      </c>
      <c r="AS52" s="5" t="s">
        <v>42</v>
      </c>
      <c r="AT52" s="29">
        <v>18.5</v>
      </c>
      <c r="AU52" s="35">
        <f t="shared" si="11"/>
        <v>12.95383945687963</v>
      </c>
      <c r="AW52" s="5" t="s">
        <v>42</v>
      </c>
      <c r="AX52" s="9">
        <v>27.34</v>
      </c>
      <c r="AY52" s="26">
        <f t="shared" si="12"/>
        <v>19.143674094653463</v>
      </c>
      <c r="BA52" s="5" t="s">
        <v>42</v>
      </c>
      <c r="BB52" s="29">
        <v>107.46</v>
      </c>
      <c r="BC52" s="26">
        <f t="shared" si="13"/>
        <v>75.2443020560154</v>
      </c>
    </row>
    <row r="53" spans="1:55" x14ac:dyDescent="0.3">
      <c r="A53" s="4" t="s">
        <v>42</v>
      </c>
      <c r="B53" s="4">
        <v>24.46</v>
      </c>
      <c r="C53" s="8">
        <f t="shared" si="14"/>
        <v>17.127076384609499</v>
      </c>
      <c r="D53" s="2"/>
      <c r="E53" s="4" t="s">
        <v>43</v>
      </c>
      <c r="F53" s="4">
        <v>4.3600000000000003</v>
      </c>
      <c r="G53" s="8">
        <f t="shared" si="15"/>
        <v>3.0529048665943344</v>
      </c>
      <c r="I53" s="5" t="s">
        <v>43</v>
      </c>
      <c r="J53" s="5">
        <v>4.8899999999999997</v>
      </c>
      <c r="K53" s="22">
        <f t="shared" si="16"/>
        <v>3.4240148618454804</v>
      </c>
      <c r="M53" s="5" t="s">
        <v>43</v>
      </c>
      <c r="N53" s="9">
        <v>20</v>
      </c>
      <c r="O53" s="26">
        <f t="shared" si="3"/>
        <v>14.004150764194193</v>
      </c>
      <c r="Q53" s="5" t="s">
        <v>43</v>
      </c>
      <c r="R53" s="9">
        <v>12.3</v>
      </c>
      <c r="S53" s="26">
        <f t="shared" si="4"/>
        <v>8.6125527199794298</v>
      </c>
      <c r="AC53" s="5" t="s">
        <v>43</v>
      </c>
      <c r="AD53" s="9">
        <v>19.239999999999998</v>
      </c>
      <c r="AE53" s="26">
        <f t="shared" si="17"/>
        <v>13.471993035154814</v>
      </c>
      <c r="AG53" s="5" t="s">
        <v>43</v>
      </c>
      <c r="AH53" s="9">
        <v>13.18</v>
      </c>
      <c r="AI53" s="26">
        <f t="shared" si="18"/>
        <v>9.2287353536039731</v>
      </c>
      <c r="AK53" s="5" t="s">
        <v>43</v>
      </c>
      <c r="AL53" s="9">
        <v>6.67</v>
      </c>
      <c r="AM53" s="26">
        <f t="shared" si="9"/>
        <v>4.670384279858764</v>
      </c>
      <c r="AO53" s="5" t="s">
        <v>43</v>
      </c>
      <c r="AP53" s="9">
        <v>22.55</v>
      </c>
      <c r="AQ53" s="26">
        <f t="shared" si="10"/>
        <v>15.789679986628954</v>
      </c>
      <c r="AS53" s="5" t="s">
        <v>43</v>
      </c>
      <c r="AT53" s="29">
        <v>9.44</v>
      </c>
      <c r="AU53" s="35">
        <f t="shared" si="11"/>
        <v>6.6099591606996597</v>
      </c>
      <c r="AW53" s="5" t="s">
        <v>43</v>
      </c>
      <c r="AX53" s="9">
        <v>21.31</v>
      </c>
      <c r="AY53" s="26">
        <f t="shared" si="12"/>
        <v>14.921422639248913</v>
      </c>
      <c r="BA53" s="5" t="s">
        <v>43</v>
      </c>
      <c r="BB53" s="29">
        <v>44.9</v>
      </c>
      <c r="BC53" s="26">
        <f t="shared" si="13"/>
        <v>31.439318465615965</v>
      </c>
    </row>
    <row r="54" spans="1:55" x14ac:dyDescent="0.3">
      <c r="A54" s="4" t="s">
        <v>43</v>
      </c>
      <c r="B54" s="4">
        <v>13.25</v>
      </c>
      <c r="C54" s="8">
        <f t="shared" si="14"/>
        <v>9.2777498812786536</v>
      </c>
      <c r="D54" s="2"/>
      <c r="E54" s="4" t="s">
        <v>44</v>
      </c>
      <c r="F54" s="4">
        <v>8.7100000000000009</v>
      </c>
      <c r="G54" s="8">
        <f t="shared" si="15"/>
        <v>6.0988076578065717</v>
      </c>
      <c r="I54" s="5" t="s">
        <v>44</v>
      </c>
      <c r="J54" s="5">
        <v>15.96</v>
      </c>
      <c r="K54" s="22">
        <f t="shared" si="16"/>
        <v>11.175312309826968</v>
      </c>
      <c r="M54" s="5" t="s">
        <v>44</v>
      </c>
      <c r="N54" s="9">
        <v>34.700000000000003</v>
      </c>
      <c r="O54" s="26">
        <f t="shared" si="3"/>
        <v>24.29720157587693</v>
      </c>
      <c r="Q54" s="5" t="s">
        <v>44</v>
      </c>
      <c r="R54" s="9">
        <v>6</v>
      </c>
      <c r="S54" s="26">
        <f t="shared" si="4"/>
        <v>4.2012452292582587</v>
      </c>
      <c r="AC54" s="5" t="s">
        <v>44</v>
      </c>
      <c r="AD54" s="9">
        <v>22.79</v>
      </c>
      <c r="AE54" s="26">
        <f t="shared" si="17"/>
        <v>15.957729795799283</v>
      </c>
      <c r="AG54" s="5" t="s">
        <v>44</v>
      </c>
      <c r="AH54" s="9">
        <v>8.8800000000000008</v>
      </c>
      <c r="AI54" s="26">
        <f t="shared" si="18"/>
        <v>6.2178429393022228</v>
      </c>
      <c r="AK54" s="5" t="s">
        <v>44</v>
      </c>
      <c r="AL54" s="9">
        <v>24.17</v>
      </c>
      <c r="AM54" s="26">
        <f t="shared" si="9"/>
        <v>16.924016198528683</v>
      </c>
      <c r="AO54" s="5" t="s">
        <v>44</v>
      </c>
      <c r="AP54" s="9">
        <v>24.49</v>
      </c>
      <c r="AQ54" s="26">
        <f t="shared" si="10"/>
        <v>17.14808261075579</v>
      </c>
      <c r="AS54" s="5" t="s">
        <v>44</v>
      </c>
      <c r="AT54" s="29">
        <v>25.64</v>
      </c>
      <c r="AU54" s="35">
        <f t="shared" si="11"/>
        <v>17.953321279696958</v>
      </c>
      <c r="AW54" s="5" t="s">
        <v>44</v>
      </c>
      <c r="AX54" s="9">
        <v>23.02</v>
      </c>
      <c r="AY54" s="26">
        <f t="shared" si="12"/>
        <v>16.118777529587518</v>
      </c>
      <c r="BA54" s="5" t="s">
        <v>44</v>
      </c>
      <c r="BB54" s="9">
        <v>15.13</v>
      </c>
      <c r="BC54" s="26">
        <f t="shared" si="13"/>
        <v>10.594140053112909</v>
      </c>
    </row>
    <row r="55" spans="1:55" x14ac:dyDescent="0.3">
      <c r="A55" s="4" t="s">
        <v>44</v>
      </c>
      <c r="B55" s="4">
        <v>20.49</v>
      </c>
      <c r="C55" s="8">
        <f t="shared" si="14"/>
        <v>14.347252457916952</v>
      </c>
      <c r="D55" s="2"/>
      <c r="E55" s="4" t="s">
        <v>45</v>
      </c>
      <c r="F55" s="4">
        <v>19.23</v>
      </c>
      <c r="G55" s="8">
        <f t="shared" si="15"/>
        <v>13.464990959772718</v>
      </c>
      <c r="I55" s="5" t="s">
        <v>45</v>
      </c>
      <c r="J55" s="5">
        <v>20.88</v>
      </c>
      <c r="K55" s="22">
        <f t="shared" si="16"/>
        <v>14.620333397818738</v>
      </c>
      <c r="M55" s="5" t="s">
        <v>45</v>
      </c>
      <c r="N55" s="9">
        <v>43.56</v>
      </c>
      <c r="O55" s="26">
        <f t="shared" si="3"/>
        <v>30.501040364414958</v>
      </c>
      <c r="Q55" s="5" t="s">
        <v>45</v>
      </c>
      <c r="R55" s="9">
        <v>8.1</v>
      </c>
      <c r="S55" s="26">
        <f t="shared" si="4"/>
        <v>5.6716810594986482</v>
      </c>
      <c r="AC55" s="5" t="s">
        <v>45</v>
      </c>
      <c r="AD55" s="9">
        <v>11.93</v>
      </c>
      <c r="AE55" s="26">
        <f t="shared" si="17"/>
        <v>8.3534759308418369</v>
      </c>
      <c r="AG55" s="5" t="s">
        <v>45</v>
      </c>
      <c r="AH55" s="9">
        <v>6.7</v>
      </c>
      <c r="AI55" s="26">
        <f t="shared" si="18"/>
        <v>4.6913905060050549</v>
      </c>
      <c r="AK55" s="5" t="s">
        <v>45</v>
      </c>
      <c r="AL55" s="9">
        <v>4.9000000000000004</v>
      </c>
      <c r="AM55" s="26">
        <f t="shared" si="9"/>
        <v>3.4310169372275778</v>
      </c>
      <c r="AO55" s="5" t="s">
        <v>45</v>
      </c>
      <c r="AP55" s="9">
        <v>20.12</v>
      </c>
      <c r="AQ55" s="26">
        <f t="shared" si="10"/>
        <v>14.08817566877936</v>
      </c>
      <c r="AS55" s="5" t="s">
        <v>45</v>
      </c>
      <c r="AT55" s="29">
        <v>15.87</v>
      </c>
      <c r="AU55" s="35">
        <f t="shared" si="11"/>
        <v>11.112293631388093</v>
      </c>
      <c r="AW55" s="5" t="s">
        <v>45</v>
      </c>
      <c r="AX55" s="9">
        <v>14.69</v>
      </c>
      <c r="AY55" s="26">
        <f t="shared" si="12"/>
        <v>10.286048736300636</v>
      </c>
      <c r="BA55" s="5" t="s">
        <v>45</v>
      </c>
      <c r="BB55" s="9">
        <v>16.899000000000001</v>
      </c>
      <c r="BC55" s="26">
        <f t="shared" si="13"/>
        <v>11.832807188205885</v>
      </c>
    </row>
    <row r="56" spans="1:55" x14ac:dyDescent="0.3">
      <c r="A56" s="4" t="s">
        <v>45</v>
      </c>
      <c r="B56" s="4">
        <v>74.08</v>
      </c>
      <c r="C56" s="8">
        <f t="shared" si="14"/>
        <v>51.871374430575294</v>
      </c>
      <c r="D56" s="2"/>
      <c r="E56" s="4" t="s">
        <v>46</v>
      </c>
      <c r="F56" s="4">
        <v>19.78</v>
      </c>
      <c r="G56" s="8">
        <f t="shared" si="15"/>
        <v>13.850105105788058</v>
      </c>
      <c r="I56" s="5" t="s">
        <v>46</v>
      </c>
      <c r="J56" s="5">
        <v>11.95</v>
      </c>
      <c r="K56" s="22">
        <f t="shared" si="16"/>
        <v>8.3674800816060309</v>
      </c>
      <c r="M56" s="5" t="s">
        <v>46</v>
      </c>
      <c r="N56" s="9">
        <v>14.57</v>
      </c>
      <c r="O56" s="26">
        <f t="shared" si="3"/>
        <v>10.20202383171547</v>
      </c>
      <c r="Q56" s="5" t="s">
        <v>46</v>
      </c>
      <c r="R56" s="9">
        <v>8.27</v>
      </c>
      <c r="S56" s="26">
        <f t="shared" si="4"/>
        <v>5.7907163409942992</v>
      </c>
      <c r="AC56" s="5" t="s">
        <v>46</v>
      </c>
      <c r="AD56" s="9">
        <v>30.68</v>
      </c>
      <c r="AE56" s="26">
        <f t="shared" si="17"/>
        <v>21.482367272273894</v>
      </c>
      <c r="AG56" s="5" t="s">
        <v>46</v>
      </c>
      <c r="AH56" s="9">
        <v>12.44</v>
      </c>
      <c r="AI56" s="26">
        <f t="shared" si="18"/>
        <v>8.7105817753287891</v>
      </c>
      <c r="AK56" s="5" t="s">
        <v>46</v>
      </c>
      <c r="AL56" s="9">
        <v>12.15</v>
      </c>
      <c r="AM56" s="26">
        <f t="shared" si="9"/>
        <v>8.5075215892479736</v>
      </c>
      <c r="AO56" s="5" t="s">
        <v>46</v>
      </c>
      <c r="AP56" s="9">
        <v>10.84</v>
      </c>
      <c r="AQ56" s="26">
        <f t="shared" si="10"/>
        <v>7.590249714193253</v>
      </c>
      <c r="AS56" s="5" t="s">
        <v>46</v>
      </c>
      <c r="AT56" s="29">
        <v>15.34</v>
      </c>
      <c r="AU56" s="35">
        <f t="shared" si="11"/>
        <v>10.741183636136947</v>
      </c>
      <c r="AW56" s="5" t="s">
        <v>46</v>
      </c>
      <c r="AX56" s="9">
        <v>20.04</v>
      </c>
      <c r="AY56" s="26">
        <f t="shared" si="12"/>
        <v>14.032159065722581</v>
      </c>
      <c r="BA56" s="5" t="s">
        <v>46</v>
      </c>
      <c r="BB56" s="9">
        <v>63.61</v>
      </c>
      <c r="BC56" s="26">
        <f t="shared" si="13"/>
        <v>44.540201505519633</v>
      </c>
    </row>
    <row r="57" spans="1:55" x14ac:dyDescent="0.3">
      <c r="A57" s="4" t="s">
        <v>46</v>
      </c>
      <c r="B57" s="4">
        <v>30.89</v>
      </c>
      <c r="C57" s="8">
        <f t="shared" si="14"/>
        <v>21.629410855297934</v>
      </c>
      <c r="D57" s="2"/>
      <c r="E57" s="4" t="s">
        <v>47</v>
      </c>
      <c r="F57" s="4">
        <v>15.44</v>
      </c>
      <c r="G57" s="8">
        <f t="shared" si="15"/>
        <v>10.811204389957918</v>
      </c>
      <c r="I57" s="5" t="s">
        <v>47</v>
      </c>
      <c r="J57" s="5">
        <v>15.44</v>
      </c>
      <c r="K57" s="22">
        <f t="shared" si="16"/>
        <v>10.811204389957918</v>
      </c>
      <c r="M57" s="5" t="s">
        <v>47</v>
      </c>
      <c r="N57" s="9">
        <v>34.46</v>
      </c>
      <c r="O57" s="26">
        <f t="shared" si="3"/>
        <v>24.129151766706599</v>
      </c>
      <c r="Q57" s="5" t="s">
        <v>47</v>
      </c>
      <c r="R57" s="9">
        <v>9.34</v>
      </c>
      <c r="S57" s="26">
        <f t="shared" si="4"/>
        <v>6.5399384068786883</v>
      </c>
      <c r="AC57" s="5" t="s">
        <v>47</v>
      </c>
      <c r="AD57" s="9">
        <v>29.45</v>
      </c>
      <c r="AE57" s="26">
        <f t="shared" si="17"/>
        <v>20.62111200027595</v>
      </c>
      <c r="AG57" s="5" t="s">
        <v>47</v>
      </c>
      <c r="AH57" s="9">
        <v>6.11</v>
      </c>
      <c r="AI57" s="26">
        <f t="shared" si="18"/>
        <v>4.2782680584613262</v>
      </c>
      <c r="AK57" s="5" t="s">
        <v>47</v>
      </c>
      <c r="AL57" s="9">
        <v>23.52</v>
      </c>
      <c r="AM57" s="26">
        <f t="shared" si="9"/>
        <v>16.468881298692374</v>
      </c>
      <c r="AO57" s="5" t="s">
        <v>47</v>
      </c>
      <c r="AP57" s="9">
        <v>16.329999999999998</v>
      </c>
      <c r="AQ57" s="26">
        <f t="shared" si="10"/>
        <v>11.434389098964559</v>
      </c>
      <c r="AS57" s="5" t="s">
        <v>47</v>
      </c>
      <c r="AT57" s="29">
        <v>4.59</v>
      </c>
      <c r="AU57" s="35">
        <f t="shared" si="11"/>
        <v>3.2139526003825676</v>
      </c>
      <c r="AW57" s="5" t="s">
        <v>47</v>
      </c>
      <c r="AX57" s="9">
        <v>31.92</v>
      </c>
      <c r="AY57" s="26">
        <f t="shared" si="12"/>
        <v>22.350624619653935</v>
      </c>
      <c r="BA57" s="5" t="s">
        <v>47</v>
      </c>
      <c r="BB57" s="9">
        <v>163.03</v>
      </c>
      <c r="BC57" s="26">
        <f t="shared" si="13"/>
        <v>114.15483495432898</v>
      </c>
    </row>
    <row r="58" spans="1:55" x14ac:dyDescent="0.3">
      <c r="A58" s="4" t="s">
        <v>47</v>
      </c>
      <c r="B58" s="4">
        <v>19.09</v>
      </c>
      <c r="C58" s="8">
        <f t="shared" si="14"/>
        <v>13.366961904423359</v>
      </c>
      <c r="D58" s="2"/>
      <c r="E58" s="4" t="s">
        <v>48</v>
      </c>
      <c r="F58" s="4">
        <v>20.51</v>
      </c>
      <c r="G58" s="8">
        <f t="shared" si="15"/>
        <v>14.361256608681147</v>
      </c>
      <c r="I58" s="5" t="s">
        <v>48</v>
      </c>
      <c r="J58" s="5">
        <v>9.11</v>
      </c>
      <c r="K58" s="22">
        <f t="shared" si="16"/>
        <v>6.3788906730904547</v>
      </c>
      <c r="M58" s="5" t="s">
        <v>48</v>
      </c>
      <c r="N58" s="9">
        <v>6.06</v>
      </c>
      <c r="O58" s="26">
        <f t="shared" si="3"/>
        <v>4.2432576815508405</v>
      </c>
      <c r="Q58" s="5" t="s">
        <v>48</v>
      </c>
      <c r="R58" s="9">
        <v>15.21</v>
      </c>
      <c r="S58" s="26">
        <f t="shared" si="4"/>
        <v>10.650156656169685</v>
      </c>
      <c r="AC58" s="5" t="s">
        <v>48</v>
      </c>
      <c r="AD58" s="9">
        <v>26.87</v>
      </c>
      <c r="AE58" s="26">
        <f t="shared" si="17"/>
        <v>18.814576551694902</v>
      </c>
      <c r="AG58" s="5" t="s">
        <v>48</v>
      </c>
      <c r="AH58" s="9">
        <v>24.78</v>
      </c>
      <c r="AI58" s="26">
        <f t="shared" si="18"/>
        <v>17.351142796836609</v>
      </c>
      <c r="AK58" s="5" t="s">
        <v>48</v>
      </c>
      <c r="AL58" s="9">
        <v>6.63</v>
      </c>
      <c r="AM58" s="26">
        <f t="shared" si="9"/>
        <v>4.6423759783303753</v>
      </c>
      <c r="AO58" s="5" t="s">
        <v>48</v>
      </c>
      <c r="AP58" s="9">
        <v>9.83</v>
      </c>
      <c r="AQ58" s="26">
        <f t="shared" si="10"/>
        <v>6.8830401006014466</v>
      </c>
      <c r="AS58" s="5" t="s">
        <v>48</v>
      </c>
      <c r="AT58" s="29">
        <v>11.42</v>
      </c>
      <c r="AU58" s="35">
        <f t="shared" si="11"/>
        <v>7.9963700863548848</v>
      </c>
      <c r="AW58" s="5" t="s">
        <v>48</v>
      </c>
      <c r="AX58" s="9">
        <v>11.32</v>
      </c>
      <c r="AY58" s="26">
        <f t="shared" si="12"/>
        <v>7.9263493325339143</v>
      </c>
      <c r="BA58" s="5" t="s">
        <v>48</v>
      </c>
      <c r="BB58" s="9">
        <v>60.46</v>
      </c>
      <c r="BC58" s="26">
        <f t="shared" si="13"/>
        <v>42.334547760159047</v>
      </c>
    </row>
    <row r="59" spans="1:55" x14ac:dyDescent="0.3">
      <c r="A59" s="4" t="s">
        <v>48</v>
      </c>
      <c r="B59" s="4">
        <v>10.67</v>
      </c>
      <c r="C59" s="8">
        <f t="shared" si="14"/>
        <v>7.4712144326976029</v>
      </c>
      <c r="D59" s="2"/>
      <c r="E59" s="4" t="s">
        <v>49</v>
      </c>
      <c r="F59" s="4">
        <v>29.69</v>
      </c>
      <c r="G59" s="8">
        <f t="shared" si="15"/>
        <v>20.789161809446281</v>
      </c>
      <c r="I59" s="5" t="s">
        <v>49</v>
      </c>
      <c r="J59" s="5">
        <v>12.98</v>
      </c>
      <c r="K59" s="22">
        <f t="shared" si="16"/>
        <v>9.0886938459620321</v>
      </c>
      <c r="Q59" s="5" t="s">
        <v>49</v>
      </c>
      <c r="R59" s="9">
        <v>18</v>
      </c>
      <c r="S59" s="26">
        <f t="shared" si="4"/>
        <v>12.603735687774774</v>
      </c>
      <c r="AC59" s="5" t="s">
        <v>49</v>
      </c>
      <c r="AD59" s="9">
        <v>48.13</v>
      </c>
      <c r="AE59" s="26">
        <f t="shared" si="17"/>
        <v>33.70098881403333</v>
      </c>
      <c r="AG59" s="5" t="s">
        <v>49</v>
      </c>
      <c r="AH59" s="9">
        <v>7.62</v>
      </c>
      <c r="AI59" s="26">
        <f t="shared" si="18"/>
        <v>5.3355814411579878</v>
      </c>
      <c r="AK59" s="5" t="s">
        <v>49</v>
      </c>
      <c r="AL59" s="9">
        <v>11.09</v>
      </c>
      <c r="AM59" s="26">
        <f t="shared" si="9"/>
        <v>7.7653015987456806</v>
      </c>
      <c r="AO59" s="5" t="s">
        <v>49</v>
      </c>
      <c r="AP59" s="9">
        <v>17.54</v>
      </c>
      <c r="AQ59" s="26">
        <f t="shared" si="10"/>
        <v>12.281640220198307</v>
      </c>
      <c r="AS59" s="5" t="s">
        <v>49</v>
      </c>
      <c r="AT59" s="29">
        <v>10.96</v>
      </c>
      <c r="AU59" s="35">
        <f t="shared" si="11"/>
        <v>7.6742746187784192</v>
      </c>
      <c r="AW59" s="5" t="s">
        <v>49</v>
      </c>
      <c r="AX59" s="9">
        <v>12.12</v>
      </c>
      <c r="AY59" s="26">
        <f t="shared" si="12"/>
        <v>8.486515363101681</v>
      </c>
      <c r="BA59" s="5" t="s">
        <v>49</v>
      </c>
      <c r="BB59" s="9">
        <v>47.64</v>
      </c>
      <c r="BC59" s="26">
        <f t="shared" si="13"/>
        <v>33.357887120310572</v>
      </c>
    </row>
    <row r="60" spans="1:55" x14ac:dyDescent="0.3">
      <c r="A60" s="4" t="s">
        <v>49</v>
      </c>
      <c r="B60" s="4">
        <v>13.7</v>
      </c>
      <c r="C60" s="8">
        <f t="shared" si="14"/>
        <v>9.5928432734730222</v>
      </c>
      <c r="D60" s="2"/>
      <c r="E60" s="4" t="s">
        <v>50</v>
      </c>
      <c r="F60" s="4">
        <v>8.7799999999999994</v>
      </c>
      <c r="G60" s="8">
        <f t="shared" si="15"/>
        <v>6.1478221854812505</v>
      </c>
      <c r="I60" s="5" t="s">
        <v>50</v>
      </c>
      <c r="J60" s="5">
        <v>66.02</v>
      </c>
      <c r="K60" s="22">
        <f t="shared" si="16"/>
        <v>46.227701672605029</v>
      </c>
      <c r="AC60" s="5" t="s">
        <v>50</v>
      </c>
      <c r="AD60" s="9">
        <v>44.09</v>
      </c>
      <c r="AE60" s="26">
        <f t="shared" si="17"/>
        <v>30.872150359666104</v>
      </c>
      <c r="AG60" s="5" t="s">
        <v>50</v>
      </c>
      <c r="AH60" s="9">
        <v>3.83</v>
      </c>
      <c r="AI60" s="26">
        <f t="shared" si="18"/>
        <v>2.6817948713431883</v>
      </c>
      <c r="AK60" s="5" t="s">
        <v>50</v>
      </c>
      <c r="AL60" s="9">
        <v>21.92</v>
      </c>
      <c r="AM60" s="26">
        <f t="shared" si="9"/>
        <v>15.348549237556838</v>
      </c>
      <c r="AO60" s="5" t="s">
        <v>50</v>
      </c>
      <c r="AP60" s="9">
        <v>25.66</v>
      </c>
      <c r="AQ60" s="26">
        <f t="shared" si="10"/>
        <v>17.967325430461152</v>
      </c>
      <c r="AS60" s="5" t="s">
        <v>50</v>
      </c>
      <c r="AT60" s="29">
        <v>30.68</v>
      </c>
      <c r="AU60" s="35">
        <f t="shared" si="11"/>
        <v>21.482367272273894</v>
      </c>
      <c r="AW60" s="5" t="s">
        <v>50</v>
      </c>
      <c r="AX60" s="9">
        <v>12.38</v>
      </c>
      <c r="AY60" s="26">
        <f t="shared" si="12"/>
        <v>8.6685693230362073</v>
      </c>
      <c r="BA60" s="5" t="s">
        <v>50</v>
      </c>
      <c r="BB60" s="9">
        <v>76.239999999999995</v>
      </c>
      <c r="BC60" s="26">
        <f t="shared" si="13"/>
        <v>53.383822713108266</v>
      </c>
    </row>
    <row r="61" spans="1:55" x14ac:dyDescent="0.3">
      <c r="A61" s="4" t="s">
        <v>50</v>
      </c>
      <c r="B61" s="4">
        <v>40.49</v>
      </c>
      <c r="C61" s="8">
        <f t="shared" si="14"/>
        <v>28.351403222111148</v>
      </c>
      <c r="D61" s="2"/>
      <c r="E61" s="4" t="s">
        <v>51</v>
      </c>
      <c r="F61" s="4">
        <v>34.5</v>
      </c>
      <c r="G61" s="8">
        <f t="shared" si="15"/>
        <v>24.157160068234987</v>
      </c>
      <c r="I61" s="5" t="s">
        <v>51</v>
      </c>
      <c r="J61" s="5">
        <v>66.98</v>
      </c>
      <c r="K61" s="22">
        <f t="shared" si="16"/>
        <v>46.899900909286359</v>
      </c>
      <c r="AC61" s="5" t="s">
        <v>51</v>
      </c>
      <c r="AD61" s="9">
        <v>30.44</v>
      </c>
      <c r="AE61" s="26">
        <f t="shared" si="17"/>
        <v>21.314317463103563</v>
      </c>
      <c r="AG61" s="5" t="s">
        <v>51</v>
      </c>
      <c r="AH61" s="9">
        <v>7.21</v>
      </c>
      <c r="AI61" s="26">
        <f t="shared" si="18"/>
        <v>5.0484963504920071</v>
      </c>
      <c r="AK61" s="5" t="s">
        <v>51</v>
      </c>
      <c r="AL61" s="9">
        <v>15.47</v>
      </c>
      <c r="AM61" s="26">
        <f t="shared" si="9"/>
        <v>10.832210616104209</v>
      </c>
      <c r="AO61" s="5" t="s">
        <v>51</v>
      </c>
      <c r="AP61" s="9">
        <v>10.49</v>
      </c>
      <c r="AQ61" s="26">
        <f t="shared" si="10"/>
        <v>7.3451770758198549</v>
      </c>
      <c r="AS61" s="5" t="s">
        <v>51</v>
      </c>
      <c r="AT61" s="29">
        <v>27.31</v>
      </c>
      <c r="AU61" s="35">
        <f t="shared" si="11"/>
        <v>19.122667868507172</v>
      </c>
      <c r="AW61" s="5" t="s">
        <v>51</v>
      </c>
      <c r="AX61" s="9">
        <v>24.03</v>
      </c>
      <c r="AY61" s="26">
        <f t="shared" si="12"/>
        <v>16.825987143179326</v>
      </c>
      <c r="BA61" s="5" t="s">
        <v>51</v>
      </c>
      <c r="BB61" s="9">
        <v>69.17</v>
      </c>
      <c r="BC61" s="26">
        <f t="shared" si="13"/>
        <v>48.433355417965622</v>
      </c>
    </row>
    <row r="62" spans="1:55" x14ac:dyDescent="0.3">
      <c r="A62" s="4" t="s">
        <v>51</v>
      </c>
      <c r="B62" s="4">
        <v>47.27</v>
      </c>
      <c r="C62" s="8">
        <f t="shared" si="14"/>
        <v>33.098810331172977</v>
      </c>
      <c r="D62" s="2"/>
      <c r="E62" s="4" t="s">
        <v>52</v>
      </c>
      <c r="F62" s="4">
        <v>16.02</v>
      </c>
      <c r="G62" s="8">
        <f t="shared" si="15"/>
        <v>11.217324762119549</v>
      </c>
      <c r="I62" s="5" t="s">
        <v>52</v>
      </c>
      <c r="J62" s="5">
        <v>53.29</v>
      </c>
      <c r="K62" s="22">
        <f t="shared" si="16"/>
        <v>37.314059711195426</v>
      </c>
      <c r="AC62" s="5" t="s">
        <v>52</v>
      </c>
      <c r="AD62" s="9">
        <v>34.380000000000003</v>
      </c>
      <c r="AE62" s="26">
        <f t="shared" si="17"/>
        <v>24.073135163649823</v>
      </c>
      <c r="AG62" s="5" t="s">
        <v>52</v>
      </c>
      <c r="AH62" s="9">
        <v>10.06</v>
      </c>
      <c r="AI62" s="26">
        <f t="shared" si="18"/>
        <v>7.0440878343896802</v>
      </c>
      <c r="AK62" s="5" t="s">
        <v>52</v>
      </c>
      <c r="AL62" s="9">
        <v>18.440000000000001</v>
      </c>
      <c r="AM62" s="26">
        <f t="shared" si="9"/>
        <v>12.911827004587048</v>
      </c>
      <c r="AO62" s="5" t="s">
        <v>52</v>
      </c>
      <c r="AP62" s="9">
        <v>8.39</v>
      </c>
      <c r="AQ62" s="26">
        <f t="shared" si="10"/>
        <v>5.8747412455794645</v>
      </c>
      <c r="AS62" s="5" t="s">
        <v>52</v>
      </c>
      <c r="AT62" s="29">
        <v>18.670000000000002</v>
      </c>
      <c r="AU62" s="35">
        <f t="shared" si="11"/>
        <v>13.072874738375281</v>
      </c>
      <c r="AW62" s="5" t="s">
        <v>52</v>
      </c>
      <c r="AX62" s="9">
        <v>18.739999999999998</v>
      </c>
      <c r="AY62" s="26">
        <f t="shared" si="12"/>
        <v>13.121889266049958</v>
      </c>
      <c r="BA62" s="5" t="s">
        <v>52</v>
      </c>
      <c r="BB62" s="9">
        <v>36.700000000000003</v>
      </c>
      <c r="BC62" s="26">
        <f t="shared" si="13"/>
        <v>25.697616652296347</v>
      </c>
    </row>
    <row r="63" spans="1:55" x14ac:dyDescent="0.3">
      <c r="A63" s="4" t="s">
        <v>52</v>
      </c>
      <c r="B63" s="4">
        <v>12.21</v>
      </c>
      <c r="C63" s="8">
        <f t="shared" si="14"/>
        <v>8.5495340415405554</v>
      </c>
      <c r="D63" s="2"/>
      <c r="E63" s="4" t="s">
        <v>53</v>
      </c>
      <c r="F63" s="4">
        <v>152.12</v>
      </c>
      <c r="G63" s="8">
        <f t="shared" si="15"/>
        <v>106.51557071246104</v>
      </c>
      <c r="I63" s="5" t="s">
        <v>53</v>
      </c>
      <c r="J63" s="5">
        <v>29.81</v>
      </c>
      <c r="K63" s="22">
        <f t="shared" si="16"/>
        <v>20.873186714031444</v>
      </c>
      <c r="AC63" s="5" t="s">
        <v>53</v>
      </c>
      <c r="AD63" s="9">
        <v>24.51</v>
      </c>
      <c r="AE63" s="26">
        <f t="shared" si="17"/>
        <v>17.162086761519987</v>
      </c>
      <c r="AG63" s="5" t="s">
        <v>53</v>
      </c>
      <c r="AH63" s="9">
        <v>7.29</v>
      </c>
      <c r="AI63" s="26">
        <f t="shared" si="18"/>
        <v>5.1045129535487836</v>
      </c>
      <c r="AK63" s="5" t="s">
        <v>53</v>
      </c>
      <c r="AL63" s="9">
        <v>13.19</v>
      </c>
      <c r="AM63" s="26">
        <f t="shared" si="9"/>
        <v>9.2357374289860701</v>
      </c>
      <c r="AO63" s="5" t="s">
        <v>53</v>
      </c>
      <c r="AP63" s="9">
        <v>12.58</v>
      </c>
      <c r="AQ63" s="26">
        <f t="shared" si="10"/>
        <v>8.8086108306781483</v>
      </c>
      <c r="AS63" s="5" t="s">
        <v>53</v>
      </c>
      <c r="AT63" s="29">
        <v>18.059999999999999</v>
      </c>
      <c r="AU63" s="35">
        <f t="shared" si="11"/>
        <v>12.645748140067356</v>
      </c>
      <c r="AW63" s="5" t="s">
        <v>53</v>
      </c>
      <c r="AX63" s="9">
        <v>16.93</v>
      </c>
      <c r="AY63" s="26">
        <f t="shared" si="12"/>
        <v>11.854513621890385</v>
      </c>
      <c r="BA63" s="5" t="s">
        <v>53</v>
      </c>
      <c r="BB63" s="9">
        <v>47.86</v>
      </c>
      <c r="BC63" s="26">
        <f t="shared" si="13"/>
        <v>33.511932778716705</v>
      </c>
    </row>
    <row r="64" spans="1:55" x14ac:dyDescent="0.3">
      <c r="A64" s="4" t="s">
        <v>53</v>
      </c>
      <c r="B64" s="4">
        <v>26.33</v>
      </c>
      <c r="C64" s="8">
        <f t="shared" si="14"/>
        <v>18.436464481061655</v>
      </c>
      <c r="D64" s="2"/>
      <c r="E64" s="4" t="s">
        <v>54</v>
      </c>
      <c r="F64" s="4">
        <v>19.75</v>
      </c>
      <c r="G64" s="8">
        <f t="shared" si="15"/>
        <v>13.829098879641768</v>
      </c>
      <c r="I64" s="5" t="s">
        <v>54</v>
      </c>
      <c r="J64" s="5">
        <v>14.04</v>
      </c>
      <c r="K64" s="22">
        <f t="shared" si="16"/>
        <v>9.8309138364643243</v>
      </c>
      <c r="AC64" s="5" t="s">
        <v>54</v>
      </c>
      <c r="AD64" s="9">
        <v>12.41</v>
      </c>
      <c r="AE64" s="26">
        <f t="shared" si="17"/>
        <v>8.6895755491824982</v>
      </c>
      <c r="AG64" s="5" t="s">
        <v>54</v>
      </c>
      <c r="AH64" s="9">
        <v>6.4</v>
      </c>
      <c r="AI64" s="26">
        <f t="shared" si="18"/>
        <v>4.4813282445421425</v>
      </c>
      <c r="AK64" s="5" t="s">
        <v>54</v>
      </c>
      <c r="AL64" s="9">
        <v>15.85</v>
      </c>
      <c r="AM64" s="26">
        <f t="shared" si="9"/>
        <v>11.098289480623899</v>
      </c>
      <c r="AO64" s="5" t="s">
        <v>54</v>
      </c>
      <c r="AP64" s="9">
        <v>14.4</v>
      </c>
      <c r="AQ64" s="26">
        <f t="shared" si="10"/>
        <v>10.08298855021982</v>
      </c>
      <c r="AS64" s="5" t="s">
        <v>54</v>
      </c>
      <c r="AT64" s="29">
        <v>17.02</v>
      </c>
      <c r="AU64" s="35">
        <f t="shared" si="11"/>
        <v>11.91753230032926</v>
      </c>
      <c r="AW64" s="5" t="s">
        <v>54</v>
      </c>
      <c r="AX64" s="9">
        <v>18.47</v>
      </c>
      <c r="AY64" s="26">
        <f t="shared" si="12"/>
        <v>12.932833230733337</v>
      </c>
      <c r="BA64" s="5" t="s">
        <v>54</v>
      </c>
      <c r="BB64" s="9">
        <v>67.36</v>
      </c>
      <c r="BC64" s="26">
        <f t="shared" si="13"/>
        <v>47.165979773806043</v>
      </c>
    </row>
    <row r="65" spans="1:55" x14ac:dyDescent="0.3">
      <c r="A65" s="4" t="s">
        <v>54</v>
      </c>
      <c r="B65" s="4">
        <v>11.03</v>
      </c>
      <c r="C65" s="8">
        <f t="shared" si="14"/>
        <v>7.7232891464530979</v>
      </c>
      <c r="D65" s="2"/>
      <c r="E65" s="4" t="s">
        <v>55</v>
      </c>
      <c r="F65" s="4">
        <v>19</v>
      </c>
      <c r="G65" s="8">
        <f t="shared" si="15"/>
        <v>13.303943225984485</v>
      </c>
      <c r="I65" s="5" t="s">
        <v>55</v>
      </c>
      <c r="J65" s="5">
        <v>19.260000000000002</v>
      </c>
      <c r="K65" s="22">
        <f t="shared" si="16"/>
        <v>13.485997185919009</v>
      </c>
      <c r="AC65" s="5" t="s">
        <v>55</v>
      </c>
      <c r="AD65" s="9">
        <v>10.38</v>
      </c>
      <c r="AE65" s="26">
        <f t="shared" si="17"/>
        <v>7.2681542466167874</v>
      </c>
      <c r="AG65" s="5" t="s">
        <v>55</v>
      </c>
      <c r="AH65" s="9">
        <v>8.75</v>
      </c>
      <c r="AI65" s="26">
        <f t="shared" si="18"/>
        <v>6.1268159593349596</v>
      </c>
      <c r="AK65" s="5" t="s">
        <v>55</v>
      </c>
      <c r="AL65" s="9">
        <v>16.59</v>
      </c>
      <c r="AM65" s="26">
        <f t="shared" si="9"/>
        <v>11.616443058899083</v>
      </c>
      <c r="AO65" s="5" t="s">
        <v>55</v>
      </c>
      <c r="AP65" s="9">
        <v>9.69</v>
      </c>
      <c r="AQ65" s="26">
        <f t="shared" si="10"/>
        <v>6.7850110452520864</v>
      </c>
      <c r="AS65" s="5" t="s">
        <v>55</v>
      </c>
      <c r="AT65" s="29">
        <v>24.31</v>
      </c>
      <c r="AU65" s="35">
        <f t="shared" si="11"/>
        <v>17.022045253878041</v>
      </c>
      <c r="AW65" s="5" t="s">
        <v>55</v>
      </c>
      <c r="AX65" s="9">
        <v>48.83</v>
      </c>
      <c r="AY65" s="26">
        <f t="shared" si="12"/>
        <v>34.191134090780125</v>
      </c>
      <c r="BA65" s="5" t="s">
        <v>55</v>
      </c>
      <c r="BB65" s="9">
        <v>79</v>
      </c>
      <c r="BC65" s="26">
        <f t="shared" si="13"/>
        <v>55.31639551856707</v>
      </c>
    </row>
    <row r="66" spans="1:55" x14ac:dyDescent="0.3">
      <c r="A66" s="4" t="s">
        <v>55</v>
      </c>
      <c r="B66" s="4">
        <v>32.43</v>
      </c>
      <c r="C66" s="8">
        <f t="shared" si="14"/>
        <v>22.707730464140887</v>
      </c>
      <c r="D66" s="2"/>
      <c r="E66" s="4" t="s">
        <v>56</v>
      </c>
      <c r="F66" s="4">
        <v>8.11</v>
      </c>
      <c r="G66" s="8">
        <f t="shared" si="15"/>
        <v>5.6786831348807452</v>
      </c>
      <c r="I66" s="5" t="s">
        <v>56</v>
      </c>
      <c r="J66" s="5">
        <v>10.039999999999999</v>
      </c>
      <c r="K66" s="22">
        <f t="shared" si="16"/>
        <v>7.0300836836254845</v>
      </c>
      <c r="AC66" s="5" t="s">
        <v>56</v>
      </c>
      <c r="AD66" s="9">
        <v>7.66</v>
      </c>
      <c r="AE66" s="26">
        <f t="shared" si="17"/>
        <v>5.3635897426863766</v>
      </c>
      <c r="AG66" s="5" t="s">
        <v>56</v>
      </c>
      <c r="AH66" s="9">
        <v>13.72</v>
      </c>
      <c r="AI66" s="26">
        <f t="shared" si="18"/>
        <v>9.6068474242372179</v>
      </c>
      <c r="AK66" s="5" t="s">
        <v>56</v>
      </c>
      <c r="AL66" s="9">
        <v>10.84</v>
      </c>
      <c r="AM66" s="26">
        <f t="shared" si="9"/>
        <v>7.590249714193253</v>
      </c>
      <c r="AO66" s="5" t="s">
        <v>56</v>
      </c>
      <c r="AP66" s="9">
        <v>24.56</v>
      </c>
      <c r="AQ66" s="26">
        <f t="shared" si="10"/>
        <v>17.197097138430468</v>
      </c>
      <c r="AS66" s="5" t="s">
        <v>56</v>
      </c>
      <c r="AT66" s="29">
        <v>9.1199999999999992</v>
      </c>
      <c r="AU66" s="35">
        <f t="shared" si="11"/>
        <v>6.3858927484725516</v>
      </c>
      <c r="AW66" s="5" t="s">
        <v>56</v>
      </c>
      <c r="AX66" s="9">
        <v>27.36</v>
      </c>
      <c r="AY66" s="26">
        <f t="shared" si="12"/>
        <v>19.157678245417657</v>
      </c>
      <c r="BA66" s="5" t="s">
        <v>56</v>
      </c>
      <c r="BB66" s="9">
        <v>84.33</v>
      </c>
      <c r="BC66" s="26">
        <f t="shared" si="13"/>
        <v>59.048501697224822</v>
      </c>
    </row>
    <row r="67" spans="1:55" x14ac:dyDescent="0.3">
      <c r="A67" s="4" t="s">
        <v>56</v>
      </c>
      <c r="B67" s="4">
        <v>45.44</v>
      </c>
      <c r="C67" s="8">
        <f t="shared" si="14"/>
        <v>31.817430536249208</v>
      </c>
      <c r="D67" s="2"/>
      <c r="E67" s="4" t="s">
        <v>57</v>
      </c>
      <c r="F67" s="4">
        <v>25.88</v>
      </c>
      <c r="G67" s="8">
        <f t="shared" si="15"/>
        <v>18.121371088867285</v>
      </c>
      <c r="I67" s="5" t="s">
        <v>57</v>
      </c>
      <c r="J67" s="5">
        <v>20.63</v>
      </c>
      <c r="K67" s="22">
        <f t="shared" si="16"/>
        <v>14.445281513266311</v>
      </c>
      <c r="AC67" s="5" t="s">
        <v>57</v>
      </c>
      <c r="AD67" s="9">
        <v>27.14</v>
      </c>
      <c r="AE67" s="26">
        <f t="shared" si="17"/>
        <v>19.003632587011523</v>
      </c>
      <c r="AG67" s="5" t="s">
        <v>57</v>
      </c>
      <c r="AH67" s="9">
        <v>14.85</v>
      </c>
      <c r="AI67" s="26">
        <f t="shared" si="18"/>
        <v>10.398081942414189</v>
      </c>
      <c r="AK67" s="5" t="s">
        <v>57</v>
      </c>
      <c r="AL67" s="9">
        <v>10.93</v>
      </c>
      <c r="AM67" s="26">
        <f t="shared" si="9"/>
        <v>7.6532683926321265</v>
      </c>
      <c r="AO67" s="5" t="s">
        <v>57</v>
      </c>
      <c r="AP67" s="9">
        <v>7.66</v>
      </c>
      <c r="AQ67" s="26">
        <f t="shared" si="10"/>
        <v>5.3635897426863766</v>
      </c>
      <c r="AS67" s="5" t="s">
        <v>57</v>
      </c>
      <c r="AT67" s="29">
        <v>6.8</v>
      </c>
      <c r="AU67" s="35">
        <f t="shared" si="11"/>
        <v>4.7614112598260263</v>
      </c>
      <c r="AW67" s="5" t="s">
        <v>57</v>
      </c>
      <c r="AX67" s="9">
        <v>27.64</v>
      </c>
      <c r="AY67" s="26">
        <f t="shared" si="12"/>
        <v>19.353736356116375</v>
      </c>
      <c r="BA67" s="5" t="s">
        <v>57</v>
      </c>
      <c r="BB67" s="9">
        <v>108.6</v>
      </c>
      <c r="BC67" s="26">
        <f t="shared" si="13"/>
        <v>76.042538649574468</v>
      </c>
    </row>
    <row r="68" spans="1:55" x14ac:dyDescent="0.3">
      <c r="A68" s="4" t="s">
        <v>57</v>
      </c>
      <c r="B68" s="4">
        <v>42.68</v>
      </c>
      <c r="C68" s="8">
        <f t="shared" si="14"/>
        <v>29.884857730790412</v>
      </c>
      <c r="D68" s="2"/>
      <c r="E68" s="4" t="s">
        <v>58</v>
      </c>
      <c r="F68" s="4">
        <v>11.62</v>
      </c>
      <c r="G68" s="8">
        <f t="shared" si="15"/>
        <v>8.1364115939968258</v>
      </c>
      <c r="I68" s="5" t="s">
        <v>58</v>
      </c>
      <c r="J68" s="5">
        <v>58.49</v>
      </c>
      <c r="K68" s="22">
        <f t="shared" si="16"/>
        <v>40.955138909885925</v>
      </c>
      <c r="AC68" s="5" t="s">
        <v>58</v>
      </c>
      <c r="AD68" s="9">
        <v>9.27</v>
      </c>
      <c r="AE68" s="26">
        <f t="shared" si="17"/>
        <v>6.4909238792040087</v>
      </c>
      <c r="AG68" s="5" t="s">
        <v>58</v>
      </c>
      <c r="AH68" s="9">
        <v>7.42</v>
      </c>
      <c r="AI68" s="26">
        <f t="shared" si="18"/>
        <v>5.1955399335160459</v>
      </c>
      <c r="AK68" s="5" t="s">
        <v>58</v>
      </c>
      <c r="AL68" s="9">
        <v>15.32</v>
      </c>
      <c r="AM68" s="26">
        <f t="shared" si="9"/>
        <v>10.727179485372753</v>
      </c>
      <c r="AO68" s="5" t="s">
        <v>58</v>
      </c>
      <c r="AP68" s="9">
        <v>4.68</v>
      </c>
      <c r="AQ68" s="26">
        <f t="shared" si="10"/>
        <v>3.2769712788214411</v>
      </c>
      <c r="AS68" s="5" t="s">
        <v>58</v>
      </c>
      <c r="AT68" s="29">
        <v>6.03</v>
      </c>
      <c r="AU68" s="35">
        <f t="shared" si="11"/>
        <v>4.2222514554045496</v>
      </c>
      <c r="AW68" s="5" t="s">
        <v>58</v>
      </c>
      <c r="AX68" s="9">
        <v>14.79</v>
      </c>
      <c r="AY68" s="26">
        <f t="shared" si="12"/>
        <v>10.356069490121605</v>
      </c>
      <c r="BA68" s="5" t="s">
        <v>58</v>
      </c>
      <c r="BB68" s="9">
        <v>55.52</v>
      </c>
      <c r="BC68" s="26">
        <f t="shared" si="13"/>
        <v>38.875522521403084</v>
      </c>
    </row>
    <row r="69" spans="1:55" x14ac:dyDescent="0.3">
      <c r="A69" s="4" t="s">
        <v>58</v>
      </c>
      <c r="B69" s="4">
        <v>32.5</v>
      </c>
      <c r="C69" s="8">
        <f t="shared" si="14"/>
        <v>22.756744991815566</v>
      </c>
      <c r="D69" s="2"/>
      <c r="E69" s="4" t="s">
        <v>59</v>
      </c>
      <c r="F69" s="4">
        <v>24.51</v>
      </c>
      <c r="G69" s="8">
        <f t="shared" si="15"/>
        <v>17.162086761519987</v>
      </c>
      <c r="I69" s="5" t="s">
        <v>59</v>
      </c>
      <c r="J69" s="5">
        <v>7.92</v>
      </c>
      <c r="K69" s="22">
        <f t="shared" si="16"/>
        <v>5.5456437026209011</v>
      </c>
      <c r="AC69" s="5" t="s">
        <v>59</v>
      </c>
      <c r="AD69" s="9">
        <v>19.329999999999998</v>
      </c>
      <c r="AE69" s="26">
        <f t="shared" si="17"/>
        <v>13.535011713593688</v>
      </c>
      <c r="AG69" s="5" t="s">
        <v>59</v>
      </c>
      <c r="AH69" s="9">
        <v>11.53</v>
      </c>
      <c r="AI69" s="26">
        <f t="shared" si="18"/>
        <v>8.0733929155579531</v>
      </c>
      <c r="AK69" s="5" t="s">
        <v>59</v>
      </c>
      <c r="AL69" s="9">
        <v>18.510000000000002</v>
      </c>
      <c r="AM69" s="26">
        <f t="shared" si="9"/>
        <v>12.960841532261728</v>
      </c>
      <c r="AO69" s="5" t="s">
        <v>59</v>
      </c>
      <c r="AP69" s="9">
        <v>15.78</v>
      </c>
      <c r="AQ69" s="26">
        <f t="shared" si="10"/>
        <v>11.049274952949219</v>
      </c>
      <c r="AS69" s="5" t="s">
        <v>59</v>
      </c>
      <c r="AT69" s="29">
        <v>36.26</v>
      </c>
      <c r="AU69" s="35">
        <f t="shared" si="11"/>
        <v>25.389525335484073</v>
      </c>
      <c r="AW69" s="5" t="s">
        <v>59</v>
      </c>
      <c r="AX69" s="9">
        <v>25.25</v>
      </c>
      <c r="AY69" s="26">
        <f t="shared" si="12"/>
        <v>17.680240339795169</v>
      </c>
      <c r="BA69" s="5" t="s">
        <v>59</v>
      </c>
      <c r="BB69" s="9">
        <v>24.72</v>
      </c>
      <c r="BC69" s="26">
        <f t="shared" si="13"/>
        <v>17.309130344544023</v>
      </c>
    </row>
    <row r="70" spans="1:55" x14ac:dyDescent="0.3">
      <c r="A70" s="4" t="s">
        <v>59</v>
      </c>
      <c r="B70" s="4">
        <v>32.229999999999997</v>
      </c>
      <c r="C70" s="8">
        <f t="shared" si="14"/>
        <v>22.567688956498941</v>
      </c>
      <c r="D70" s="2"/>
      <c r="E70" s="4" t="s">
        <v>60</v>
      </c>
      <c r="F70" s="4">
        <v>9.01</v>
      </c>
      <c r="G70" s="8">
        <f t="shared" si="15"/>
        <v>6.3088699192694841</v>
      </c>
      <c r="I70" s="5" t="s">
        <v>60</v>
      </c>
      <c r="J70" s="5">
        <v>12.92</v>
      </c>
      <c r="K70" s="22">
        <f t="shared" si="16"/>
        <v>9.0466813936694486</v>
      </c>
      <c r="AC70" s="5" t="s">
        <v>60</v>
      </c>
      <c r="AD70" s="9">
        <v>30.94</v>
      </c>
      <c r="AE70" s="26">
        <f t="shared" si="17"/>
        <v>21.664421232208419</v>
      </c>
      <c r="AG70" s="5" t="s">
        <v>60</v>
      </c>
      <c r="AH70" s="9">
        <v>13.27</v>
      </c>
      <c r="AI70" s="26">
        <f t="shared" si="18"/>
        <v>9.2917540320428476</v>
      </c>
      <c r="AK70" s="5" t="s">
        <v>60</v>
      </c>
      <c r="AL70" s="9">
        <v>46.42</v>
      </c>
      <c r="AM70" s="26">
        <f t="shared" si="9"/>
        <v>32.503633923694728</v>
      </c>
      <c r="AO70" s="5" t="s">
        <v>60</v>
      </c>
      <c r="AP70" s="9">
        <v>5.37</v>
      </c>
      <c r="AQ70" s="26">
        <f t="shared" si="10"/>
        <v>3.7601144801861413</v>
      </c>
      <c r="AS70" s="5" t="s">
        <v>60</v>
      </c>
      <c r="AT70" s="29">
        <v>20.93</v>
      </c>
      <c r="AU70" s="35">
        <f t="shared" si="11"/>
        <v>14.655343774729223</v>
      </c>
      <c r="AW70" s="5" t="s">
        <v>60</v>
      </c>
      <c r="AX70" s="9">
        <v>20.88</v>
      </c>
      <c r="AY70" s="26">
        <f t="shared" si="12"/>
        <v>14.620333397818738</v>
      </c>
      <c r="BA70" s="5" t="s">
        <v>60</v>
      </c>
      <c r="BB70" s="9">
        <v>36.340000000000003</v>
      </c>
      <c r="BC70" s="26">
        <f t="shared" si="13"/>
        <v>25.445541938540853</v>
      </c>
    </row>
    <row r="71" spans="1:55" x14ac:dyDescent="0.3">
      <c r="A71" s="4" t="s">
        <v>60</v>
      </c>
      <c r="B71" s="4">
        <v>32.39</v>
      </c>
      <c r="C71" s="8">
        <f t="shared" si="14"/>
        <v>22.679722162612499</v>
      </c>
      <c r="D71" s="2"/>
      <c r="E71" s="4" t="s">
        <v>61</v>
      </c>
      <c r="F71" s="4">
        <v>9.43</v>
      </c>
      <c r="G71" s="8">
        <f t="shared" si="15"/>
        <v>6.6029570853175628</v>
      </c>
      <c r="I71" s="5" t="s">
        <v>61</v>
      </c>
      <c r="J71" s="5">
        <v>9.09</v>
      </c>
      <c r="K71" s="22">
        <f t="shared" si="16"/>
        <v>6.3648865223262616</v>
      </c>
      <c r="AC71" s="5" t="s">
        <v>61</v>
      </c>
      <c r="AD71" s="9">
        <v>14.86</v>
      </c>
      <c r="AE71" s="26">
        <f t="shared" si="17"/>
        <v>10.405084017796286</v>
      </c>
      <c r="AG71" s="5" t="s">
        <v>61</v>
      </c>
      <c r="AH71" s="9">
        <v>24.87</v>
      </c>
      <c r="AI71" s="26">
        <f t="shared" si="18"/>
        <v>17.414161475275481</v>
      </c>
      <c r="AK71" s="5" t="s">
        <v>61</v>
      </c>
      <c r="AL71" s="9">
        <v>10.51</v>
      </c>
      <c r="AM71" s="26">
        <f t="shared" si="9"/>
        <v>7.3591812265840488</v>
      </c>
      <c r="AO71" s="5" t="s">
        <v>61</v>
      </c>
      <c r="AP71" s="9">
        <v>3.88</v>
      </c>
      <c r="AQ71" s="26">
        <f t="shared" si="10"/>
        <v>2.7168052482536735</v>
      </c>
      <c r="AS71" s="5" t="s">
        <v>61</v>
      </c>
      <c r="AT71" s="29">
        <v>20.85</v>
      </c>
      <c r="AU71" s="35">
        <f t="shared" si="11"/>
        <v>14.599327171672449</v>
      </c>
      <c r="AW71" s="5" t="s">
        <v>61</v>
      </c>
      <c r="AX71" s="9">
        <v>16.29</v>
      </c>
      <c r="AY71" s="26">
        <f t="shared" si="12"/>
        <v>11.406380797436171</v>
      </c>
      <c r="BA71" s="5" t="s">
        <v>61</v>
      </c>
      <c r="BB71" s="9">
        <v>23.41</v>
      </c>
      <c r="BC71" s="26">
        <f t="shared" si="13"/>
        <v>16.391858469489303</v>
      </c>
    </row>
    <row r="72" spans="1:55" x14ac:dyDescent="0.3">
      <c r="A72" s="4" t="s">
        <v>61</v>
      </c>
      <c r="B72" s="4">
        <v>15.69</v>
      </c>
      <c r="C72" s="8">
        <f t="shared" si="14"/>
        <v>10.986256274510344</v>
      </c>
      <c r="D72" s="2"/>
      <c r="E72" s="4" t="s">
        <v>62</v>
      </c>
      <c r="F72" s="4">
        <v>26.33</v>
      </c>
      <c r="G72" s="8">
        <f t="shared" si="15"/>
        <v>18.436464481061655</v>
      </c>
      <c r="I72" s="5" t="s">
        <v>62</v>
      </c>
      <c r="J72" s="5">
        <v>10.97</v>
      </c>
      <c r="K72" s="22">
        <f t="shared" si="16"/>
        <v>7.6812766941605162</v>
      </c>
      <c r="AC72" s="5" t="s">
        <v>62</v>
      </c>
      <c r="AD72" s="9">
        <v>14.6</v>
      </c>
      <c r="AE72" s="26">
        <f t="shared" si="17"/>
        <v>10.223030057861761</v>
      </c>
      <c r="AG72" s="5" t="s">
        <v>62</v>
      </c>
      <c r="AH72" s="9">
        <v>22.58</v>
      </c>
      <c r="AI72" s="26">
        <f t="shared" si="18"/>
        <v>15.810686212775245</v>
      </c>
      <c r="AK72" s="5" t="s">
        <v>62</v>
      </c>
      <c r="AL72" s="9">
        <v>7.15</v>
      </c>
      <c r="AM72" s="26">
        <f t="shared" si="9"/>
        <v>5.0064838981994244</v>
      </c>
      <c r="AO72" s="5" t="s">
        <v>62</v>
      </c>
      <c r="AP72" s="9">
        <v>10.29</v>
      </c>
      <c r="AQ72" s="26">
        <f t="shared" si="10"/>
        <v>7.2051355681779121</v>
      </c>
      <c r="AS72" s="5" t="s">
        <v>62</v>
      </c>
      <c r="AT72" s="29">
        <v>7.73</v>
      </c>
      <c r="AU72" s="35">
        <f t="shared" si="11"/>
        <v>5.4126042703610562</v>
      </c>
      <c r="AW72" s="5" t="s">
        <v>62</v>
      </c>
      <c r="AX72" s="9">
        <v>17.12</v>
      </c>
      <c r="AY72" s="26">
        <f t="shared" si="12"/>
        <v>11.987553054150231</v>
      </c>
      <c r="BA72" s="5" t="s">
        <v>62</v>
      </c>
      <c r="BB72" s="9">
        <v>24.03</v>
      </c>
      <c r="BC72" s="26">
        <f t="shared" si="13"/>
        <v>16.825987143179326</v>
      </c>
    </row>
    <row r="73" spans="1:55" x14ac:dyDescent="0.3">
      <c r="A73" s="4" t="s">
        <v>62</v>
      </c>
      <c r="B73" s="4">
        <v>23.29</v>
      </c>
      <c r="C73" s="8">
        <f t="shared" si="14"/>
        <v>16.30783356490414</v>
      </c>
      <c r="D73" s="2"/>
      <c r="E73" s="4" t="s">
        <v>63</v>
      </c>
      <c r="F73" s="4">
        <v>22.88</v>
      </c>
      <c r="G73" s="8">
        <f t="shared" si="15"/>
        <v>16.020748474238157</v>
      </c>
      <c r="I73" s="5" t="s">
        <v>63</v>
      </c>
      <c r="J73" s="5">
        <v>24.96</v>
      </c>
      <c r="K73" s="22">
        <f t="shared" si="16"/>
        <v>17.477180153714354</v>
      </c>
      <c r="AC73" s="5" t="s">
        <v>63</v>
      </c>
      <c r="AD73" s="9">
        <v>11.92</v>
      </c>
      <c r="AE73" s="26">
        <f t="shared" si="17"/>
        <v>8.34647385545974</v>
      </c>
      <c r="AG73" s="5" t="s">
        <v>63</v>
      </c>
      <c r="AH73" s="9">
        <v>40.71</v>
      </c>
      <c r="AI73" s="26">
        <f t="shared" si="18"/>
        <v>28.505448880517282</v>
      </c>
      <c r="AK73" s="5" t="s">
        <v>63</v>
      </c>
      <c r="AL73" s="9">
        <v>15.87</v>
      </c>
      <c r="AM73" s="26">
        <f t="shared" si="9"/>
        <v>11.112293631388093</v>
      </c>
      <c r="AO73" s="5" t="s">
        <v>63</v>
      </c>
      <c r="AP73" s="9">
        <v>9.3800000000000008</v>
      </c>
      <c r="AQ73" s="26">
        <f t="shared" si="10"/>
        <v>6.5679467084070779</v>
      </c>
      <c r="AS73" s="5" t="s">
        <v>63</v>
      </c>
      <c r="AT73" s="29">
        <v>6.44</v>
      </c>
      <c r="AU73" s="35">
        <f t="shared" si="11"/>
        <v>4.5093365460705312</v>
      </c>
      <c r="AW73" s="5" t="s">
        <v>63</v>
      </c>
      <c r="AX73" s="9">
        <v>14.24</v>
      </c>
      <c r="AY73" s="26">
        <f t="shared" si="12"/>
        <v>9.970955344106267</v>
      </c>
      <c r="BA73" s="5" t="s">
        <v>63</v>
      </c>
      <c r="BB73" s="9">
        <v>183.31</v>
      </c>
      <c r="BC73" s="26">
        <f t="shared" si="13"/>
        <v>128.3550438292219</v>
      </c>
    </row>
    <row r="74" spans="1:55" x14ac:dyDescent="0.3">
      <c r="A74" s="4" t="s">
        <v>63</v>
      </c>
      <c r="B74" s="4">
        <v>68.59</v>
      </c>
      <c r="C74" s="8">
        <f t="shared" si="14"/>
        <v>48.027235045803991</v>
      </c>
      <c r="D74" s="2"/>
      <c r="E74" s="4" t="s">
        <v>64</v>
      </c>
      <c r="F74" s="4">
        <v>21.12</v>
      </c>
      <c r="G74" s="8">
        <f t="shared" si="15"/>
        <v>14.788383206989069</v>
      </c>
      <c r="I74" s="5" t="s">
        <v>64</v>
      </c>
      <c r="J74" s="5">
        <v>18.579999999999998</v>
      </c>
      <c r="K74" s="22">
        <f t="shared" si="16"/>
        <v>13.009856059936405</v>
      </c>
      <c r="AC74" s="5" t="s">
        <v>64</v>
      </c>
      <c r="AD74" s="9">
        <v>7.82</v>
      </c>
      <c r="AE74" s="26">
        <f t="shared" si="17"/>
        <v>5.4756229487999297</v>
      </c>
      <c r="AG74" s="5" t="s">
        <v>64</v>
      </c>
      <c r="AH74" s="9">
        <v>13.27</v>
      </c>
      <c r="AI74" s="26">
        <f t="shared" si="18"/>
        <v>9.2917540320428476</v>
      </c>
      <c r="AK74" s="5" t="s">
        <v>64</v>
      </c>
      <c r="AL74" s="9">
        <v>10.36</v>
      </c>
      <c r="AM74" s="26">
        <f t="shared" si="9"/>
        <v>7.2541500958525926</v>
      </c>
      <c r="AO74" s="5" t="s">
        <v>64</v>
      </c>
      <c r="AP74" s="9">
        <v>9.32</v>
      </c>
      <c r="AQ74" s="26">
        <f t="shared" si="10"/>
        <v>6.5259342561144944</v>
      </c>
      <c r="AS74" s="5" t="s">
        <v>64</v>
      </c>
      <c r="AT74" s="29">
        <v>18.809999999999999</v>
      </c>
      <c r="AU74" s="35">
        <f t="shared" si="11"/>
        <v>13.170903793724639</v>
      </c>
      <c r="AW74" s="5" t="s">
        <v>64</v>
      </c>
      <c r="AX74" s="9">
        <v>29.75</v>
      </c>
      <c r="AY74" s="26">
        <f t="shared" si="12"/>
        <v>20.831174261738862</v>
      </c>
      <c r="BA74" s="5" t="s">
        <v>64</v>
      </c>
      <c r="BB74" s="9">
        <v>66.03</v>
      </c>
      <c r="BC74" s="26">
        <f t="shared" si="13"/>
        <v>46.234703747987133</v>
      </c>
    </row>
    <row r="75" spans="1:55" x14ac:dyDescent="0.3">
      <c r="A75" s="4" t="s">
        <v>64</v>
      </c>
      <c r="B75" s="4">
        <v>30.74</v>
      </c>
      <c r="C75" s="8">
        <f t="shared" si="14"/>
        <v>21.524379724566476</v>
      </c>
      <c r="D75" s="2"/>
      <c r="E75" s="4" t="s">
        <v>65</v>
      </c>
      <c r="F75" s="4">
        <v>13.28</v>
      </c>
      <c r="G75" s="8">
        <f t="shared" si="15"/>
        <v>9.2987561074249445</v>
      </c>
      <c r="I75" s="5" t="s">
        <v>65</v>
      </c>
      <c r="J75" s="5">
        <v>16.63</v>
      </c>
      <c r="K75" s="22">
        <f t="shared" si="16"/>
        <v>11.644451360427471</v>
      </c>
      <c r="AC75" s="5" t="s">
        <v>65</v>
      </c>
      <c r="AD75" s="9">
        <v>14.7</v>
      </c>
      <c r="AE75" s="26">
        <f t="shared" si="17"/>
        <v>10.293050811682733</v>
      </c>
      <c r="AG75" s="5" t="s">
        <v>65</v>
      </c>
      <c r="AH75" s="9">
        <v>18.309999999999999</v>
      </c>
      <c r="AI75" s="26">
        <f t="shared" si="18"/>
        <v>12.820800024619784</v>
      </c>
      <c r="AK75" s="5" t="s">
        <v>65</v>
      </c>
      <c r="AL75" s="9">
        <v>31.97</v>
      </c>
      <c r="AM75" s="26">
        <f t="shared" si="9"/>
        <v>22.38563499656442</v>
      </c>
      <c r="AO75" s="5" t="s">
        <v>65</v>
      </c>
      <c r="AP75" s="9">
        <v>14.88</v>
      </c>
      <c r="AQ75" s="26">
        <f t="shared" si="10"/>
        <v>10.419088168560481</v>
      </c>
      <c r="AS75" s="5" t="s">
        <v>65</v>
      </c>
      <c r="AT75" s="29">
        <v>23.6</v>
      </c>
      <c r="AU75" s="35">
        <f t="shared" si="11"/>
        <v>16.524897901749149</v>
      </c>
      <c r="AW75" s="5" t="s">
        <v>65</v>
      </c>
      <c r="AX75" s="9">
        <v>13.36</v>
      </c>
      <c r="AY75" s="26">
        <f t="shared" si="12"/>
        <v>9.354772710481722</v>
      </c>
      <c r="BA75" s="5" t="s">
        <v>65</v>
      </c>
      <c r="BB75" s="9">
        <v>49.11</v>
      </c>
      <c r="BC75" s="26">
        <f t="shared" si="13"/>
        <v>34.387192201478847</v>
      </c>
    </row>
    <row r="76" spans="1:55" x14ac:dyDescent="0.3">
      <c r="A76" s="4" t="s">
        <v>65</v>
      </c>
      <c r="B76" s="4">
        <v>26.94</v>
      </c>
      <c r="C76" s="8">
        <f t="shared" si="14"/>
        <v>18.863591079369581</v>
      </c>
      <c r="D76" s="2"/>
      <c r="E76" s="4" t="s">
        <v>66</v>
      </c>
      <c r="F76" s="4">
        <v>13.33</v>
      </c>
      <c r="G76" s="8">
        <f t="shared" si="15"/>
        <v>9.3337664843354311</v>
      </c>
      <c r="I76" s="5" t="s">
        <v>66</v>
      </c>
      <c r="J76" s="5">
        <v>21.65</v>
      </c>
      <c r="K76" s="22">
        <f t="shared" si="16"/>
        <v>15.159493202240215</v>
      </c>
      <c r="AC76" s="5" t="s">
        <v>66</v>
      </c>
      <c r="AD76" s="9">
        <v>18.059999999999999</v>
      </c>
      <c r="AE76" s="26">
        <f t="shared" si="17"/>
        <v>12.645748140067356</v>
      </c>
      <c r="AG76" s="5" t="s">
        <v>66</v>
      </c>
      <c r="AH76" s="9">
        <v>14.98</v>
      </c>
      <c r="AI76" s="26">
        <f t="shared" si="18"/>
        <v>10.489108922381451</v>
      </c>
      <c r="AK76" s="5" t="s">
        <v>66</v>
      </c>
      <c r="AL76" s="9">
        <v>22.85</v>
      </c>
      <c r="AM76" s="26">
        <f t="shared" si="9"/>
        <v>15.999742248091868</v>
      </c>
      <c r="AO76" s="5" t="s">
        <v>66</v>
      </c>
      <c r="AP76" s="9">
        <v>9.75</v>
      </c>
      <c r="AQ76" s="26">
        <f t="shared" si="10"/>
        <v>6.82702349754467</v>
      </c>
      <c r="AS76" s="5" t="s">
        <v>66</v>
      </c>
      <c r="AT76" s="29">
        <v>20.77</v>
      </c>
      <c r="AU76" s="35">
        <f t="shared" si="11"/>
        <v>14.54331056861567</v>
      </c>
      <c r="AW76" s="5" t="s">
        <v>66</v>
      </c>
      <c r="AX76" s="9">
        <v>28.3</v>
      </c>
      <c r="AY76" s="26">
        <f t="shared" si="12"/>
        <v>19.815873331334785</v>
      </c>
      <c r="BA76" s="5" t="s">
        <v>66</v>
      </c>
      <c r="BB76" s="9">
        <v>102.24</v>
      </c>
      <c r="BC76" s="26">
        <f t="shared" si="13"/>
        <v>71.589218706560715</v>
      </c>
    </row>
    <row r="77" spans="1:55" x14ac:dyDescent="0.3">
      <c r="A77" s="4" t="s">
        <v>66</v>
      </c>
      <c r="B77" s="4">
        <v>49.3</v>
      </c>
      <c r="C77" s="8">
        <f t="shared" si="14"/>
        <v>34.520231633738689</v>
      </c>
      <c r="D77" s="2"/>
      <c r="E77" s="4" t="s">
        <v>67</v>
      </c>
      <c r="F77" s="4">
        <v>21.26</v>
      </c>
      <c r="G77" s="8">
        <f t="shared" si="15"/>
        <v>14.88641226233843</v>
      </c>
      <c r="I77" s="5" t="s">
        <v>67</v>
      </c>
      <c r="J77" s="5">
        <v>10</v>
      </c>
      <c r="K77" s="22">
        <f t="shared" si="16"/>
        <v>7.0020753820970967</v>
      </c>
      <c r="AC77" s="5" t="s">
        <v>67</v>
      </c>
      <c r="AD77" s="9">
        <v>22.1</v>
      </c>
      <c r="AE77" s="26">
        <f t="shared" si="17"/>
        <v>15.474586594434586</v>
      </c>
      <c r="AG77" s="5" t="s">
        <v>67</v>
      </c>
      <c r="AH77" s="9">
        <v>17.97</v>
      </c>
      <c r="AI77" s="26">
        <f t="shared" si="18"/>
        <v>12.582729461628483</v>
      </c>
      <c r="AK77" s="5" t="s">
        <v>67</v>
      </c>
      <c r="AL77" s="9">
        <v>27.83</v>
      </c>
      <c r="AM77" s="26">
        <f t="shared" si="9"/>
        <v>19.486775788376221</v>
      </c>
      <c r="AO77" s="5" t="s">
        <v>67</v>
      </c>
      <c r="AP77" s="9">
        <v>12.04</v>
      </c>
      <c r="AQ77" s="26">
        <f t="shared" si="10"/>
        <v>8.4304987600449035</v>
      </c>
      <c r="AS77" s="5" t="s">
        <v>67</v>
      </c>
      <c r="AT77" s="29">
        <v>14.59</v>
      </c>
      <c r="AU77" s="35">
        <f t="shared" si="11"/>
        <v>10.216027982479664</v>
      </c>
      <c r="AW77" s="5" t="s">
        <v>67</v>
      </c>
      <c r="AX77" s="9">
        <v>29.75</v>
      </c>
      <c r="AY77" s="26">
        <f t="shared" si="12"/>
        <v>20.831174261738862</v>
      </c>
      <c r="BA77" s="5" t="s">
        <v>67</v>
      </c>
      <c r="BB77" s="9">
        <v>76.349999999999994</v>
      </c>
      <c r="BC77" s="26">
        <f t="shared" si="13"/>
        <v>53.460845542311333</v>
      </c>
    </row>
    <row r="78" spans="1:55" x14ac:dyDescent="0.3">
      <c r="A78" s="4" t="s">
        <v>67</v>
      </c>
      <c r="B78" s="4">
        <v>23.73</v>
      </c>
      <c r="C78" s="8">
        <f t="shared" ref="C78:C109" si="19">TAN(G$3)*B78</f>
        <v>16.615924881716413</v>
      </c>
      <c r="D78" s="2"/>
      <c r="E78" s="4" t="s">
        <v>68</v>
      </c>
      <c r="F78" s="4">
        <v>13.52</v>
      </c>
      <c r="G78" s="8">
        <f t="shared" ref="G78:G109" si="20">TAN(G$3)*F78</f>
        <v>9.4668059165952751</v>
      </c>
      <c r="AC78" s="5" t="s">
        <v>68</v>
      </c>
      <c r="AD78" s="9">
        <v>13.41</v>
      </c>
      <c r="AE78" s="26">
        <f t="shared" ref="AE78:AE95" si="21">TAN(G$3)*AD78</f>
        <v>9.3897830873922068</v>
      </c>
      <c r="AG78" s="5" t="s">
        <v>68</v>
      </c>
      <c r="AH78" s="9">
        <v>15.95</v>
      </c>
      <c r="AI78" s="26">
        <f t="shared" ref="AI78:AI109" si="22">TAN(G$3)*AH78</f>
        <v>11.168310234444869</v>
      </c>
      <c r="AK78" s="5" t="s">
        <v>68</v>
      </c>
      <c r="AL78" s="9">
        <v>33.53</v>
      </c>
      <c r="AM78" s="26">
        <f t="shared" si="9"/>
        <v>23.477958756171567</v>
      </c>
      <c r="AO78" s="5" t="s">
        <v>68</v>
      </c>
      <c r="AP78" s="9">
        <v>17</v>
      </c>
      <c r="AQ78" s="26">
        <f t="shared" si="10"/>
        <v>11.903528149565066</v>
      </c>
      <c r="AS78" s="5" t="s">
        <v>68</v>
      </c>
      <c r="AT78" s="29">
        <v>18.989999999999998</v>
      </c>
      <c r="AU78" s="35">
        <f t="shared" si="11"/>
        <v>13.296941150602386</v>
      </c>
      <c r="AW78" s="5" t="s">
        <v>68</v>
      </c>
      <c r="AX78" s="9">
        <v>18.170000000000002</v>
      </c>
      <c r="AY78" s="26">
        <f t="shared" si="12"/>
        <v>12.722770969270426</v>
      </c>
    </row>
    <row r="79" spans="1:55" x14ac:dyDescent="0.3">
      <c r="A79" s="4" t="s">
        <v>68</v>
      </c>
      <c r="B79" s="4">
        <v>21.06</v>
      </c>
      <c r="C79" s="8">
        <f t="shared" si="19"/>
        <v>14.746370754696486</v>
      </c>
      <c r="D79" s="2"/>
      <c r="E79" s="4" t="s">
        <v>69</v>
      </c>
      <c r="F79" s="4">
        <v>34.18</v>
      </c>
      <c r="G79" s="8">
        <f t="shared" si="20"/>
        <v>23.933093656007877</v>
      </c>
      <c r="AC79" s="5" t="s">
        <v>69</v>
      </c>
      <c r="AD79" s="9">
        <v>9.77</v>
      </c>
      <c r="AE79" s="26">
        <f t="shared" si="21"/>
        <v>6.8410276483088639</v>
      </c>
      <c r="AG79" s="5" t="s">
        <v>69</v>
      </c>
      <c r="AH79" s="9">
        <v>9.68</v>
      </c>
      <c r="AI79" s="26">
        <f t="shared" si="22"/>
        <v>6.7780089698699895</v>
      </c>
      <c r="AK79" s="5" t="s">
        <v>69</v>
      </c>
      <c r="AL79" s="9">
        <v>140.53</v>
      </c>
      <c r="AM79" s="26">
        <f t="shared" ref="AM79:AM121" si="23">TAN(G$3)*AL79</f>
        <v>98.4001653446105</v>
      </c>
      <c r="AO79" s="5" t="s">
        <v>69</v>
      </c>
      <c r="AP79" s="9">
        <v>22.17</v>
      </c>
      <c r="AQ79" s="26">
        <f t="shared" ref="AQ79:AQ142" si="24">TAN(G$3)*AP79</f>
        <v>15.523601122109266</v>
      </c>
      <c r="AS79" s="5" t="s">
        <v>69</v>
      </c>
      <c r="AT79" s="29">
        <v>28.01</v>
      </c>
      <c r="AU79" s="35">
        <f t="shared" ref="AU79:AU94" si="25">TAN(G$3)*AT79</f>
        <v>19.61281314525397</v>
      </c>
      <c r="AW79" s="5" t="s">
        <v>69</v>
      </c>
      <c r="AX79" s="9">
        <v>18.41</v>
      </c>
      <c r="AY79" s="26">
        <f t="shared" ref="AY79:AY100" si="26">TAN(G$3)*AX79</f>
        <v>12.890820778440755</v>
      </c>
    </row>
    <row r="80" spans="1:55" x14ac:dyDescent="0.3">
      <c r="A80" s="4" t="s">
        <v>69</v>
      </c>
      <c r="B80" s="4">
        <v>24.43</v>
      </c>
      <c r="C80" s="8">
        <f t="shared" si="19"/>
        <v>17.106070158463208</v>
      </c>
      <c r="D80" s="2"/>
      <c r="E80" s="4" t="s">
        <v>70</v>
      </c>
      <c r="F80" s="4">
        <v>25.72</v>
      </c>
      <c r="G80" s="8">
        <f t="shared" si="20"/>
        <v>18.009337882753734</v>
      </c>
      <c r="AC80" s="5" t="s">
        <v>70</v>
      </c>
      <c r="AD80" s="9">
        <v>20.81</v>
      </c>
      <c r="AE80" s="26">
        <f t="shared" si="21"/>
        <v>14.571318870144058</v>
      </c>
      <c r="AG80" s="5" t="s">
        <v>70</v>
      </c>
      <c r="AH80" s="9">
        <v>12.4</v>
      </c>
      <c r="AI80" s="26">
        <f t="shared" si="22"/>
        <v>8.6825734738004012</v>
      </c>
      <c r="AK80" s="5" t="s">
        <v>70</v>
      </c>
      <c r="AL80" s="9">
        <v>21.87</v>
      </c>
      <c r="AM80" s="26">
        <f t="shared" si="23"/>
        <v>15.313538860646352</v>
      </c>
      <c r="AO80" s="5" t="s">
        <v>70</v>
      </c>
      <c r="AP80" s="9">
        <v>14.89</v>
      </c>
      <c r="AQ80" s="26">
        <f t="shared" si="24"/>
        <v>10.426090243942578</v>
      </c>
      <c r="AS80" s="5" t="s">
        <v>70</v>
      </c>
      <c r="AT80" s="29">
        <v>13.37</v>
      </c>
      <c r="AU80" s="35">
        <f t="shared" si="25"/>
        <v>9.3617747858638189</v>
      </c>
      <c r="AW80" s="5" t="s">
        <v>70</v>
      </c>
      <c r="AX80" s="9">
        <v>17.61</v>
      </c>
      <c r="AY80" s="26">
        <f t="shared" si="26"/>
        <v>12.330654747872988</v>
      </c>
    </row>
    <row r="81" spans="1:51" x14ac:dyDescent="0.3">
      <c r="A81" s="4" t="s">
        <v>70</v>
      </c>
      <c r="B81" s="4">
        <v>19.75</v>
      </c>
      <c r="C81" s="8">
        <f t="shared" si="19"/>
        <v>13.829098879641768</v>
      </c>
      <c r="D81" s="2"/>
      <c r="E81" s="4" t="s">
        <v>71</v>
      </c>
      <c r="F81" s="4">
        <v>36.159999999999997</v>
      </c>
      <c r="G81" s="8">
        <f t="shared" si="20"/>
        <v>25.3195045816631</v>
      </c>
      <c r="AC81" s="5" t="s">
        <v>71</v>
      </c>
      <c r="AD81" s="9">
        <v>26.66</v>
      </c>
      <c r="AE81" s="26">
        <f t="shared" si="21"/>
        <v>18.667532968670862</v>
      </c>
      <c r="AG81" s="5" t="s">
        <v>71</v>
      </c>
      <c r="AH81" s="9">
        <v>11.23</v>
      </c>
      <c r="AI81" s="26">
        <f t="shared" si="22"/>
        <v>7.8633306540950407</v>
      </c>
      <c r="AK81" s="5" t="s">
        <v>71</v>
      </c>
      <c r="AL81" s="9">
        <v>109.78</v>
      </c>
      <c r="AM81" s="26">
        <f t="shared" si="23"/>
        <v>76.868783544661937</v>
      </c>
      <c r="AO81" s="5" t="s">
        <v>71</v>
      </c>
      <c r="AP81" s="9">
        <v>8.3000000000000007</v>
      </c>
      <c r="AQ81" s="26">
        <f t="shared" si="24"/>
        <v>5.811722567140591</v>
      </c>
      <c r="AS81" s="5" t="s">
        <v>71</v>
      </c>
      <c r="AT81" s="29">
        <v>13.38</v>
      </c>
      <c r="AU81" s="35">
        <f t="shared" si="25"/>
        <v>9.3687768612459159</v>
      </c>
      <c r="AW81" s="5" t="s">
        <v>71</v>
      </c>
      <c r="AX81" s="9">
        <v>30.11</v>
      </c>
      <c r="AY81" s="26">
        <f t="shared" si="26"/>
        <v>21.08324897549436</v>
      </c>
    </row>
    <row r="82" spans="1:51" x14ac:dyDescent="0.3">
      <c r="A82" s="4" t="s">
        <v>71</v>
      </c>
      <c r="B82" s="4">
        <v>97.84</v>
      </c>
      <c r="C82" s="8">
        <f t="shared" si="19"/>
        <v>68.508305538437995</v>
      </c>
      <c r="D82" s="2"/>
      <c r="E82" s="4" t="s">
        <v>72</v>
      </c>
      <c r="F82" s="4">
        <v>13.47</v>
      </c>
      <c r="G82" s="8">
        <f t="shared" si="20"/>
        <v>9.4317955396847903</v>
      </c>
      <c r="AC82" s="5" t="s">
        <v>72</v>
      </c>
      <c r="AD82" s="9">
        <v>47.67</v>
      </c>
      <c r="AE82" s="26">
        <f t="shared" si="21"/>
        <v>33.378893346456863</v>
      </c>
      <c r="AG82" s="5" t="s">
        <v>72</v>
      </c>
      <c r="AH82" s="9">
        <v>8.7899999999999991</v>
      </c>
      <c r="AI82" s="26">
        <f t="shared" si="22"/>
        <v>6.1548242608633474</v>
      </c>
      <c r="AK82" s="5" t="s">
        <v>72</v>
      </c>
      <c r="AL82" s="9">
        <v>21.91</v>
      </c>
      <c r="AM82" s="26">
        <f t="shared" si="23"/>
        <v>15.34154716217474</v>
      </c>
      <c r="AO82" s="5" t="s">
        <v>72</v>
      </c>
      <c r="AP82" s="9">
        <v>9.34</v>
      </c>
      <c r="AQ82" s="26">
        <f t="shared" si="24"/>
        <v>6.5399384068786883</v>
      </c>
      <c r="AS82" s="5" t="s">
        <v>72</v>
      </c>
      <c r="AT82" s="29">
        <v>8.11</v>
      </c>
      <c r="AU82" s="35">
        <f t="shared" si="25"/>
        <v>5.6786831348807452</v>
      </c>
      <c r="AW82" s="5" t="s">
        <v>72</v>
      </c>
      <c r="AX82" s="9">
        <v>24.64</v>
      </c>
      <c r="AY82" s="26">
        <f t="shared" si="26"/>
        <v>17.253113741487248</v>
      </c>
    </row>
    <row r="83" spans="1:51" x14ac:dyDescent="0.3">
      <c r="A83" s="4" t="s">
        <v>72</v>
      </c>
      <c r="B83" s="4">
        <v>14.58</v>
      </c>
      <c r="C83" s="8">
        <f t="shared" si="19"/>
        <v>10.209025907097567</v>
      </c>
      <c r="D83" s="2"/>
      <c r="E83" s="4" t="s">
        <v>73</v>
      </c>
      <c r="F83" s="4">
        <v>42.89</v>
      </c>
      <c r="G83" s="8">
        <f t="shared" si="20"/>
        <v>30.031901313814451</v>
      </c>
      <c r="AC83" s="5" t="s">
        <v>73</v>
      </c>
      <c r="AD83" s="9">
        <v>6</v>
      </c>
      <c r="AE83" s="26">
        <f t="shared" si="21"/>
        <v>4.2012452292582587</v>
      </c>
      <c r="AG83" s="5" t="s">
        <v>73</v>
      </c>
      <c r="AH83" s="9">
        <v>9.33</v>
      </c>
      <c r="AI83" s="26">
        <f t="shared" si="22"/>
        <v>6.5329363314965914</v>
      </c>
      <c r="AK83" s="5" t="s">
        <v>73</v>
      </c>
      <c r="AL83" s="9">
        <v>23.98</v>
      </c>
      <c r="AM83" s="26">
        <f t="shared" si="23"/>
        <v>16.790976766268841</v>
      </c>
      <c r="AO83" s="5" t="s">
        <v>73</v>
      </c>
      <c r="AP83" s="9">
        <v>10.27</v>
      </c>
      <c r="AQ83" s="26">
        <f t="shared" si="24"/>
        <v>7.1911314174137182</v>
      </c>
      <c r="AS83" s="5" t="s">
        <v>73</v>
      </c>
      <c r="AT83" s="29">
        <v>22.1</v>
      </c>
      <c r="AU83" s="35">
        <f t="shared" si="25"/>
        <v>15.474586594434586</v>
      </c>
      <c r="AW83" s="5" t="s">
        <v>73</v>
      </c>
      <c r="AX83" s="9">
        <v>14.63</v>
      </c>
      <c r="AY83" s="26">
        <f t="shared" si="26"/>
        <v>10.244036284008054</v>
      </c>
    </row>
    <row r="84" spans="1:51" x14ac:dyDescent="0.3">
      <c r="A84" s="4" t="s">
        <v>73</v>
      </c>
      <c r="B84" s="4">
        <v>4.6100000000000003</v>
      </c>
      <c r="C84" s="8">
        <f t="shared" si="19"/>
        <v>3.2279567511467619</v>
      </c>
      <c r="D84" s="2"/>
      <c r="E84" s="4" t="s">
        <v>74</v>
      </c>
      <c r="F84" s="4">
        <v>29.64</v>
      </c>
      <c r="G84" s="8">
        <f t="shared" si="20"/>
        <v>20.754151432535796</v>
      </c>
      <c r="AC84" s="5" t="s">
        <v>74</v>
      </c>
      <c r="AD84" s="9">
        <v>16.690000000000001</v>
      </c>
      <c r="AE84" s="26">
        <f t="shared" si="21"/>
        <v>11.686463812720056</v>
      </c>
      <c r="AG84" s="5" t="s">
        <v>74</v>
      </c>
      <c r="AH84" s="9">
        <v>16.87</v>
      </c>
      <c r="AI84" s="26">
        <f t="shared" si="22"/>
        <v>11.812501169597803</v>
      </c>
      <c r="AK84" s="5" t="s">
        <v>74</v>
      </c>
      <c r="AL84" s="9">
        <v>29.82</v>
      </c>
      <c r="AM84" s="26">
        <f t="shared" si="23"/>
        <v>20.880188789413545</v>
      </c>
      <c r="AO84" s="5" t="s">
        <v>74</v>
      </c>
      <c r="AP84" s="9">
        <v>9.76</v>
      </c>
      <c r="AQ84" s="26">
        <f t="shared" si="24"/>
        <v>6.8340255729267669</v>
      </c>
      <c r="AS84" s="5" t="s">
        <v>74</v>
      </c>
      <c r="AT84" s="29">
        <v>12.35</v>
      </c>
      <c r="AU84" s="35">
        <f t="shared" si="25"/>
        <v>8.6475630968899146</v>
      </c>
      <c r="AW84" s="5" t="s">
        <v>74</v>
      </c>
      <c r="AX84" s="9">
        <v>7.47</v>
      </c>
      <c r="AY84" s="26">
        <f t="shared" si="26"/>
        <v>5.2305503104265316</v>
      </c>
    </row>
    <row r="85" spans="1:51" x14ac:dyDescent="0.3">
      <c r="A85" s="4" t="s">
        <v>74</v>
      </c>
      <c r="B85" s="4">
        <v>6.08</v>
      </c>
      <c r="C85" s="8">
        <f t="shared" si="19"/>
        <v>4.2572618323150353</v>
      </c>
      <c r="D85" s="2"/>
      <c r="E85" s="4" t="s">
        <v>75</v>
      </c>
      <c r="F85" s="4">
        <v>19.77</v>
      </c>
      <c r="G85" s="8">
        <f t="shared" si="20"/>
        <v>13.843103030405961</v>
      </c>
      <c r="AC85" s="5" t="s">
        <v>75</v>
      </c>
      <c r="AD85" s="9">
        <v>10.91</v>
      </c>
      <c r="AE85" s="26">
        <f t="shared" si="21"/>
        <v>7.6392642418679326</v>
      </c>
      <c r="AG85" s="5" t="s">
        <v>75</v>
      </c>
      <c r="AH85" s="9">
        <v>19.329999999999998</v>
      </c>
      <c r="AI85" s="26">
        <f t="shared" si="22"/>
        <v>13.535011713593688</v>
      </c>
      <c r="AK85" s="5" t="s">
        <v>75</v>
      </c>
      <c r="AL85" s="9">
        <v>22.3</v>
      </c>
      <c r="AM85" s="26">
        <f t="shared" si="23"/>
        <v>15.614628102076527</v>
      </c>
      <c r="AO85" s="5" t="s">
        <v>75</v>
      </c>
      <c r="AP85" s="9">
        <v>6.22</v>
      </c>
      <c r="AQ85" s="26">
        <f t="shared" si="24"/>
        <v>4.3552908876643945</v>
      </c>
      <c r="AS85" s="5" t="s">
        <v>75</v>
      </c>
      <c r="AT85" s="29">
        <v>8.8000000000000007</v>
      </c>
      <c r="AU85" s="35">
        <f t="shared" si="25"/>
        <v>6.1618263362454462</v>
      </c>
      <c r="AW85" s="5" t="s">
        <v>75</v>
      </c>
      <c r="AX85" s="9">
        <v>8.27</v>
      </c>
      <c r="AY85" s="26">
        <f t="shared" si="26"/>
        <v>5.7907163409942992</v>
      </c>
    </row>
    <row r="86" spans="1:51" x14ac:dyDescent="0.3">
      <c r="A86" s="4" t="s">
        <v>75</v>
      </c>
      <c r="B86" s="4">
        <v>4.2699999999999996</v>
      </c>
      <c r="C86" s="8">
        <f t="shared" si="19"/>
        <v>2.9898861881554604</v>
      </c>
      <c r="D86" s="2"/>
      <c r="E86" s="4" t="s">
        <v>76</v>
      </c>
      <c r="F86" s="4">
        <v>18.739999999999998</v>
      </c>
      <c r="G86" s="8">
        <f t="shared" si="20"/>
        <v>13.121889266049958</v>
      </c>
      <c r="AC86" s="5" t="s">
        <v>76</v>
      </c>
      <c r="AD86" s="9">
        <v>6.6</v>
      </c>
      <c r="AE86" s="26">
        <f t="shared" si="21"/>
        <v>4.6213697521840835</v>
      </c>
      <c r="AG86" s="5" t="s">
        <v>76</v>
      </c>
      <c r="AH86" s="9">
        <v>26.29</v>
      </c>
      <c r="AI86" s="26">
        <f t="shared" si="22"/>
        <v>18.408456179533268</v>
      </c>
      <c r="AK86" s="5" t="s">
        <v>76</v>
      </c>
      <c r="AL86" s="9">
        <v>11.11</v>
      </c>
      <c r="AM86" s="26">
        <f t="shared" si="23"/>
        <v>7.7793057495098745</v>
      </c>
      <c r="AO86" s="5" t="s">
        <v>76</v>
      </c>
      <c r="AP86" s="9">
        <v>8.75</v>
      </c>
      <c r="AQ86" s="26">
        <f t="shared" si="24"/>
        <v>6.1268159593349596</v>
      </c>
      <c r="AS86" s="5" t="s">
        <v>76</v>
      </c>
      <c r="AT86" s="29">
        <v>13.56</v>
      </c>
      <c r="AU86" s="35">
        <f t="shared" si="25"/>
        <v>9.4948142181236648</v>
      </c>
      <c r="AW86" s="5" t="s">
        <v>76</v>
      </c>
      <c r="AX86" s="9">
        <v>19.52</v>
      </c>
      <c r="AY86" s="26">
        <f t="shared" si="26"/>
        <v>13.668051145853534</v>
      </c>
    </row>
    <row r="87" spans="1:51" x14ac:dyDescent="0.3">
      <c r="A87" s="4" t="s">
        <v>76</v>
      </c>
      <c r="B87" s="4">
        <v>36.35</v>
      </c>
      <c r="C87" s="8">
        <f t="shared" si="19"/>
        <v>25.45254401392295</v>
      </c>
      <c r="D87" s="2"/>
      <c r="E87" s="4" t="s">
        <v>77</v>
      </c>
      <c r="F87" s="4">
        <v>20.95</v>
      </c>
      <c r="G87" s="8">
        <f t="shared" si="20"/>
        <v>14.669347925493417</v>
      </c>
      <c r="AC87" s="5" t="s">
        <v>77</v>
      </c>
      <c r="AD87" s="9">
        <v>3.47</v>
      </c>
      <c r="AE87" s="26">
        <f t="shared" si="21"/>
        <v>2.4297201575876928</v>
      </c>
      <c r="AG87" s="5" t="s">
        <v>77</v>
      </c>
      <c r="AH87" s="9">
        <v>42.18</v>
      </c>
      <c r="AI87" s="26">
        <f t="shared" si="22"/>
        <v>29.534753961685556</v>
      </c>
      <c r="AK87" s="5" t="s">
        <v>77</v>
      </c>
      <c r="AL87" s="9">
        <v>7.75</v>
      </c>
      <c r="AM87" s="26">
        <f t="shared" si="23"/>
        <v>5.4266084211252501</v>
      </c>
      <c r="AO87" s="5" t="s">
        <v>77</v>
      </c>
      <c r="AP87" s="9">
        <v>5.21</v>
      </c>
      <c r="AQ87" s="26">
        <f t="shared" si="24"/>
        <v>3.6480812740725876</v>
      </c>
      <c r="AS87" s="5" t="s">
        <v>77</v>
      </c>
      <c r="AT87" s="29">
        <v>10.85</v>
      </c>
      <c r="AU87" s="35">
        <f t="shared" si="25"/>
        <v>7.59725178957535</v>
      </c>
      <c r="AW87" s="5" t="s">
        <v>77</v>
      </c>
      <c r="AX87" s="9">
        <v>19.78</v>
      </c>
      <c r="AY87" s="26">
        <f t="shared" si="26"/>
        <v>13.850105105788058</v>
      </c>
    </row>
    <row r="88" spans="1:51" x14ac:dyDescent="0.3">
      <c r="A88" s="4" t="s">
        <v>77</v>
      </c>
      <c r="B88" s="4">
        <v>18.37</v>
      </c>
      <c r="C88" s="8">
        <f t="shared" si="19"/>
        <v>12.862812476912367</v>
      </c>
      <c r="D88" s="2"/>
      <c r="E88" s="4" t="s">
        <v>78</v>
      </c>
      <c r="F88" s="4">
        <v>26.49</v>
      </c>
      <c r="G88" s="8">
        <f t="shared" si="20"/>
        <v>18.54849768717521</v>
      </c>
      <c r="AC88" s="5" t="s">
        <v>78</v>
      </c>
      <c r="AD88" s="9">
        <v>5.6</v>
      </c>
      <c r="AE88" s="26">
        <f t="shared" si="21"/>
        <v>3.921162213974374</v>
      </c>
      <c r="AG88" s="5" t="s">
        <v>78</v>
      </c>
      <c r="AH88" s="9">
        <v>48.64</v>
      </c>
      <c r="AI88" s="26">
        <f t="shared" si="22"/>
        <v>34.058094658520282</v>
      </c>
      <c r="AK88" s="5" t="s">
        <v>78</v>
      </c>
      <c r="AL88" s="9">
        <v>12.74</v>
      </c>
      <c r="AM88" s="26">
        <f t="shared" si="23"/>
        <v>8.9206440367917015</v>
      </c>
      <c r="AO88" s="5" t="s">
        <v>78</v>
      </c>
      <c r="AP88" s="9">
        <v>8.06</v>
      </c>
      <c r="AQ88" s="26">
        <f t="shared" si="24"/>
        <v>5.6436727579702604</v>
      </c>
      <c r="AS88" s="5" t="s">
        <v>78</v>
      </c>
      <c r="AT88" s="29">
        <v>19.53</v>
      </c>
      <c r="AU88" s="35">
        <f t="shared" si="25"/>
        <v>13.675053221235631</v>
      </c>
      <c r="AW88" s="5" t="s">
        <v>78</v>
      </c>
      <c r="AX88" s="9">
        <v>23.26</v>
      </c>
      <c r="AY88" s="26">
        <f t="shared" si="26"/>
        <v>16.286827338757849</v>
      </c>
    </row>
    <row r="89" spans="1:51" x14ac:dyDescent="0.3">
      <c r="A89" s="4" t="s">
        <v>77</v>
      </c>
      <c r="B89" s="4">
        <v>9.94</v>
      </c>
      <c r="C89" s="8">
        <f t="shared" si="19"/>
        <v>6.960062929804514</v>
      </c>
      <c r="D89" s="2"/>
      <c r="E89" s="4" t="s">
        <v>79</v>
      </c>
      <c r="F89" s="4">
        <v>18.71</v>
      </c>
      <c r="G89" s="8">
        <f t="shared" si="20"/>
        <v>13.100883039903669</v>
      </c>
      <c r="AC89" s="5" t="s">
        <v>79</v>
      </c>
      <c r="AD89" s="9">
        <v>8.35</v>
      </c>
      <c r="AE89" s="26">
        <f t="shared" si="21"/>
        <v>5.8467329440510758</v>
      </c>
      <c r="AG89" s="5" t="s">
        <v>79</v>
      </c>
      <c r="AH89" s="9">
        <v>28.63</v>
      </c>
      <c r="AI89" s="26">
        <f t="shared" si="22"/>
        <v>20.046941818943989</v>
      </c>
      <c r="AK89" s="5" t="s">
        <v>79</v>
      </c>
      <c r="AL89" s="9">
        <v>13.32</v>
      </c>
      <c r="AM89" s="26">
        <f t="shared" si="23"/>
        <v>9.3267644089533341</v>
      </c>
      <c r="AO89" s="5" t="s">
        <v>79</v>
      </c>
      <c r="AP89" s="9">
        <v>7.79</v>
      </c>
      <c r="AQ89" s="26">
        <f t="shared" si="24"/>
        <v>5.4546167226536388</v>
      </c>
      <c r="AS89" s="5" t="s">
        <v>79</v>
      </c>
      <c r="AT89" s="29">
        <v>14.84</v>
      </c>
      <c r="AU89" s="35">
        <f t="shared" si="25"/>
        <v>10.391079867032092</v>
      </c>
      <c r="AW89" s="5" t="s">
        <v>79</v>
      </c>
      <c r="AX89" s="9">
        <v>8.4</v>
      </c>
      <c r="AY89" s="26">
        <f t="shared" si="26"/>
        <v>5.8817433209615615</v>
      </c>
    </row>
    <row r="90" spans="1:51" x14ac:dyDescent="0.3">
      <c r="A90" s="4" t="s">
        <v>77</v>
      </c>
      <c r="B90" s="4">
        <v>8.14</v>
      </c>
      <c r="C90" s="8">
        <f t="shared" si="19"/>
        <v>5.6996893610270378</v>
      </c>
      <c r="D90" s="2"/>
      <c r="E90" s="4" t="s">
        <v>80</v>
      </c>
      <c r="F90" s="4">
        <v>22.17</v>
      </c>
      <c r="G90" s="8">
        <f t="shared" si="20"/>
        <v>15.523601122109266</v>
      </c>
      <c r="AC90" s="5" t="s">
        <v>80</v>
      </c>
      <c r="AD90" s="9">
        <v>5.4</v>
      </c>
      <c r="AE90" s="26">
        <f t="shared" si="21"/>
        <v>3.7811207063324326</v>
      </c>
      <c r="AG90" s="5" t="s">
        <v>80</v>
      </c>
      <c r="AH90" s="9">
        <v>69.91</v>
      </c>
      <c r="AI90" s="26">
        <f t="shared" si="22"/>
        <v>48.951508996240804</v>
      </c>
      <c r="AK90" s="5" t="s">
        <v>80</v>
      </c>
      <c r="AL90" s="9">
        <v>12.62</v>
      </c>
      <c r="AM90" s="26">
        <f t="shared" si="23"/>
        <v>8.8366191322065362</v>
      </c>
      <c r="AO90" s="5" t="s">
        <v>80</v>
      </c>
      <c r="AP90" s="9">
        <v>8.39</v>
      </c>
      <c r="AQ90" s="26">
        <f t="shared" si="24"/>
        <v>5.8747412455794645</v>
      </c>
      <c r="AS90" s="5" t="s">
        <v>80</v>
      </c>
      <c r="AT90" s="29">
        <v>7.96</v>
      </c>
      <c r="AU90" s="35">
        <f t="shared" si="25"/>
        <v>5.573652004149289</v>
      </c>
      <c r="AW90" s="5" t="s">
        <v>80</v>
      </c>
      <c r="AX90" s="9">
        <v>20.58</v>
      </c>
      <c r="AY90" s="26">
        <f t="shared" si="26"/>
        <v>14.410271136355824</v>
      </c>
    </row>
    <row r="91" spans="1:51" x14ac:dyDescent="0.3">
      <c r="A91" s="4" t="s">
        <v>78</v>
      </c>
      <c r="B91" s="4">
        <v>7.65</v>
      </c>
      <c r="C91" s="8">
        <f t="shared" si="19"/>
        <v>5.3565876673042796</v>
      </c>
      <c r="D91" s="2"/>
      <c r="E91" s="4" t="s">
        <v>81</v>
      </c>
      <c r="F91" s="4">
        <v>30.47</v>
      </c>
      <c r="G91" s="8">
        <f t="shared" si="20"/>
        <v>21.335323689249854</v>
      </c>
      <c r="AC91" s="5" t="s">
        <v>81</v>
      </c>
      <c r="AD91" s="9">
        <v>11.22</v>
      </c>
      <c r="AE91" s="26">
        <f t="shared" si="21"/>
        <v>7.8563285787129438</v>
      </c>
      <c r="AG91" s="5" t="s">
        <v>81</v>
      </c>
      <c r="AH91" s="9">
        <v>40.4</v>
      </c>
      <c r="AI91" s="26">
        <f t="shared" si="22"/>
        <v>28.288384543672272</v>
      </c>
      <c r="AK91" s="5" t="s">
        <v>81</v>
      </c>
      <c r="AL91" s="9">
        <v>10.34</v>
      </c>
      <c r="AM91" s="26">
        <f t="shared" si="23"/>
        <v>7.2401459450883987</v>
      </c>
      <c r="AO91" s="5" t="s">
        <v>81</v>
      </c>
      <c r="AP91" s="9">
        <v>14.25</v>
      </c>
      <c r="AQ91" s="26">
        <f t="shared" si="24"/>
        <v>9.977957419488364</v>
      </c>
      <c r="AS91" s="5" t="s">
        <v>81</v>
      </c>
      <c r="AT91" s="29">
        <v>8.4700000000000006</v>
      </c>
      <c r="AU91" s="35">
        <f t="shared" si="25"/>
        <v>5.930757848636242</v>
      </c>
      <c r="AW91" s="5" t="s">
        <v>81</v>
      </c>
      <c r="AX91" s="9">
        <v>13.28</v>
      </c>
      <c r="AY91" s="26">
        <f t="shared" si="26"/>
        <v>9.2987561074249445</v>
      </c>
    </row>
    <row r="92" spans="1:51" x14ac:dyDescent="0.3">
      <c r="A92" s="4" t="s">
        <v>79</v>
      </c>
      <c r="B92" s="4">
        <v>11.15</v>
      </c>
      <c r="C92" s="8">
        <f t="shared" si="19"/>
        <v>7.8073140510382633</v>
      </c>
      <c r="D92" s="2"/>
      <c r="E92" s="4" t="s">
        <v>82</v>
      </c>
      <c r="F92" s="4">
        <v>12.69</v>
      </c>
      <c r="G92" s="8">
        <f t="shared" si="20"/>
        <v>8.8856336598812167</v>
      </c>
      <c r="AC92" s="5" t="s">
        <v>82</v>
      </c>
      <c r="AD92" s="9">
        <v>15.72</v>
      </c>
      <c r="AE92" s="26">
        <f t="shared" si="21"/>
        <v>11.007262500656637</v>
      </c>
      <c r="AG92" s="5" t="s">
        <v>82</v>
      </c>
      <c r="AH92" s="9">
        <v>26.63</v>
      </c>
      <c r="AI92" s="26">
        <f t="shared" si="22"/>
        <v>18.646526742524568</v>
      </c>
      <c r="AK92" s="5" t="s">
        <v>82</v>
      </c>
      <c r="AL92" s="9">
        <v>17.649999999999999</v>
      </c>
      <c r="AM92" s="26">
        <f t="shared" si="23"/>
        <v>12.358663049401375</v>
      </c>
      <c r="AO92" s="5" t="s">
        <v>82</v>
      </c>
      <c r="AP92" s="9">
        <v>8.2899999999999991</v>
      </c>
      <c r="AQ92" s="26">
        <f t="shared" si="24"/>
        <v>5.8047204917584931</v>
      </c>
      <c r="AS92" s="5" t="s">
        <v>82</v>
      </c>
      <c r="AT92" s="29">
        <v>12.03</v>
      </c>
      <c r="AU92" s="35">
        <f t="shared" si="25"/>
        <v>8.4234966846628065</v>
      </c>
      <c r="AW92" s="5" t="s">
        <v>82</v>
      </c>
      <c r="AX92" s="9">
        <v>19.329999999999998</v>
      </c>
      <c r="AY92" s="26">
        <f t="shared" si="26"/>
        <v>13.535011713593688</v>
      </c>
    </row>
    <row r="93" spans="1:51" x14ac:dyDescent="0.3">
      <c r="A93" s="4" t="s">
        <v>80</v>
      </c>
      <c r="B93" s="4">
        <v>16.940000000000001</v>
      </c>
      <c r="C93" s="8">
        <f t="shared" si="19"/>
        <v>11.861515697272484</v>
      </c>
      <c r="D93" s="2"/>
      <c r="E93" s="4" t="s">
        <v>83</v>
      </c>
      <c r="F93" s="4">
        <v>17.309999999999999</v>
      </c>
      <c r="G93" s="8">
        <f t="shared" si="20"/>
        <v>12.120592486410073</v>
      </c>
      <c r="AC93" s="5" t="s">
        <v>83</v>
      </c>
      <c r="AD93" s="9">
        <v>33.049999999999997</v>
      </c>
      <c r="AE93" s="26">
        <f t="shared" si="21"/>
        <v>23.141859137830902</v>
      </c>
      <c r="AG93" s="5" t="s">
        <v>83</v>
      </c>
      <c r="AH93" s="9">
        <v>19.27</v>
      </c>
      <c r="AI93" s="26">
        <f t="shared" si="22"/>
        <v>13.492999261301106</v>
      </c>
      <c r="AK93" s="5" t="s">
        <v>83</v>
      </c>
      <c r="AL93" s="9">
        <v>14.81</v>
      </c>
      <c r="AM93" s="26">
        <f t="shared" si="23"/>
        <v>10.370073640885801</v>
      </c>
      <c r="AO93" s="5" t="s">
        <v>83</v>
      </c>
      <c r="AP93" s="9">
        <v>12.35</v>
      </c>
      <c r="AQ93" s="26">
        <f t="shared" si="24"/>
        <v>8.6475630968899146</v>
      </c>
      <c r="AS93" s="5" t="s">
        <v>83</v>
      </c>
      <c r="AT93" s="29">
        <v>10.86</v>
      </c>
      <c r="AU93" s="35">
        <f t="shared" si="25"/>
        <v>7.6042538649574469</v>
      </c>
      <c r="AW93" s="5" t="s">
        <v>83</v>
      </c>
      <c r="AX93" s="9">
        <v>23.51</v>
      </c>
      <c r="AY93" s="26">
        <f t="shared" si="26"/>
        <v>16.461879223310277</v>
      </c>
    </row>
    <row r="94" spans="1:51" x14ac:dyDescent="0.3">
      <c r="A94" s="4" t="s">
        <v>81</v>
      </c>
      <c r="B94" s="4">
        <v>11</v>
      </c>
      <c r="C94" s="8">
        <f t="shared" si="19"/>
        <v>7.7022829203068071</v>
      </c>
      <c r="D94" s="2"/>
      <c r="E94" s="4" t="s">
        <v>84</v>
      </c>
      <c r="F94" s="4">
        <v>9.9600000000000009</v>
      </c>
      <c r="G94" s="8">
        <f t="shared" si="20"/>
        <v>6.9740670805687097</v>
      </c>
      <c r="AC94" s="5" t="s">
        <v>84</v>
      </c>
      <c r="AD94" s="9">
        <v>22.23</v>
      </c>
      <c r="AE94" s="26">
        <f t="shared" si="21"/>
        <v>15.565613574401848</v>
      </c>
      <c r="AG94" s="5" t="s">
        <v>84</v>
      </c>
      <c r="AH94" s="9">
        <v>11.24</v>
      </c>
      <c r="AI94" s="26">
        <f t="shared" si="22"/>
        <v>7.8703327294771377</v>
      </c>
      <c r="AK94" s="5" t="s">
        <v>84</v>
      </c>
      <c r="AL94" s="9">
        <v>10.85</v>
      </c>
      <c r="AM94" s="26">
        <f t="shared" si="23"/>
        <v>7.59725178957535</v>
      </c>
      <c r="AO94" s="5" t="s">
        <v>84</v>
      </c>
      <c r="AP94" s="9">
        <v>4.51</v>
      </c>
      <c r="AQ94" s="26">
        <f t="shared" si="24"/>
        <v>3.1579359973257906</v>
      </c>
      <c r="AS94" s="5" t="s">
        <v>84</v>
      </c>
      <c r="AT94" s="29">
        <v>12.48</v>
      </c>
      <c r="AU94" s="35">
        <f t="shared" si="25"/>
        <v>8.7385900768571769</v>
      </c>
      <c r="AW94" s="5" t="s">
        <v>84</v>
      </c>
      <c r="AX94" s="9">
        <v>17.16</v>
      </c>
      <c r="AY94" s="26">
        <f t="shared" si="26"/>
        <v>12.015561355678619</v>
      </c>
    </row>
    <row r="95" spans="1:51" x14ac:dyDescent="0.3">
      <c r="A95" s="4" t="s">
        <v>82</v>
      </c>
      <c r="B95" s="4">
        <v>21.02</v>
      </c>
      <c r="C95" s="8">
        <f t="shared" si="19"/>
        <v>14.718362453168098</v>
      </c>
      <c r="D95" s="2"/>
      <c r="E95" s="4" t="s">
        <v>85</v>
      </c>
      <c r="F95" s="4">
        <v>21.1</v>
      </c>
      <c r="G95" s="8">
        <f t="shared" si="20"/>
        <v>14.774379056224875</v>
      </c>
      <c r="AC95" s="5" t="s">
        <v>85</v>
      </c>
      <c r="AD95" s="9">
        <v>16.93</v>
      </c>
      <c r="AE95" s="26">
        <f t="shared" si="21"/>
        <v>11.854513621890385</v>
      </c>
      <c r="AG95" s="5" t="s">
        <v>85</v>
      </c>
      <c r="AH95" s="9">
        <v>13.79</v>
      </c>
      <c r="AI95" s="26">
        <f t="shared" si="22"/>
        <v>9.6558619519118967</v>
      </c>
      <c r="AK95" s="5" t="s">
        <v>85</v>
      </c>
      <c r="AL95" s="9">
        <v>22.56</v>
      </c>
      <c r="AM95" s="26">
        <f t="shared" si="23"/>
        <v>15.796682062011051</v>
      </c>
      <c r="AO95" s="5" t="s">
        <v>85</v>
      </c>
      <c r="AP95" s="9">
        <v>11.92</v>
      </c>
      <c r="AQ95" s="26">
        <f t="shared" si="24"/>
        <v>8.34647385545974</v>
      </c>
      <c r="AW95" s="5" t="s">
        <v>85</v>
      </c>
      <c r="AX95" s="9">
        <v>12.17</v>
      </c>
      <c r="AY95" s="26">
        <f t="shared" si="26"/>
        <v>8.5215257400121676</v>
      </c>
    </row>
    <row r="96" spans="1:51" x14ac:dyDescent="0.3">
      <c r="A96" s="4" t="s">
        <v>83</v>
      </c>
      <c r="B96" s="4">
        <v>12.25</v>
      </c>
      <c r="C96" s="8">
        <f t="shared" si="19"/>
        <v>8.5775423430689433</v>
      </c>
      <c r="D96" s="2"/>
      <c r="E96" s="4" t="s">
        <v>86</v>
      </c>
      <c r="F96" s="4">
        <v>22.87</v>
      </c>
      <c r="G96" s="8">
        <f t="shared" si="20"/>
        <v>16.01374639885606</v>
      </c>
      <c r="AG96" s="5" t="s">
        <v>86</v>
      </c>
      <c r="AH96" s="9">
        <v>7.51</v>
      </c>
      <c r="AI96" s="26">
        <f t="shared" si="22"/>
        <v>5.2585586119549195</v>
      </c>
      <c r="AK96" s="5" t="s">
        <v>86</v>
      </c>
      <c r="AL96" s="9">
        <v>20.39</v>
      </c>
      <c r="AM96" s="26">
        <f t="shared" si="23"/>
        <v>14.277231704095982</v>
      </c>
      <c r="AO96" s="5" t="s">
        <v>86</v>
      </c>
      <c r="AP96" s="9">
        <v>32.630000000000003</v>
      </c>
      <c r="AQ96" s="26">
        <f t="shared" si="24"/>
        <v>22.84777197178283</v>
      </c>
      <c r="AW96" s="5" t="s">
        <v>86</v>
      </c>
      <c r="AX96" s="9">
        <v>14.68</v>
      </c>
      <c r="AY96" s="26">
        <f t="shared" si="26"/>
        <v>10.279046660918539</v>
      </c>
    </row>
    <row r="97" spans="1:51" x14ac:dyDescent="0.3">
      <c r="A97" s="4" t="s">
        <v>84</v>
      </c>
      <c r="B97" s="4">
        <v>13.95</v>
      </c>
      <c r="C97" s="8">
        <f t="shared" si="19"/>
        <v>9.7678951580254498</v>
      </c>
      <c r="D97" s="2"/>
      <c r="E97" s="4" t="s">
        <v>87</v>
      </c>
      <c r="F97" s="4">
        <v>58.04</v>
      </c>
      <c r="G97" s="8">
        <f t="shared" si="20"/>
        <v>40.640045517691554</v>
      </c>
      <c r="AG97" s="5" t="s">
        <v>87</v>
      </c>
      <c r="AH97" s="9">
        <v>7.95</v>
      </c>
      <c r="AI97" s="26">
        <f t="shared" si="22"/>
        <v>5.566649928767192</v>
      </c>
      <c r="AK97" s="5" t="s">
        <v>87</v>
      </c>
      <c r="AL97" s="9">
        <v>10.06</v>
      </c>
      <c r="AM97" s="26">
        <f t="shared" si="23"/>
        <v>7.0440878343896802</v>
      </c>
      <c r="AO97" s="5" t="s">
        <v>87</v>
      </c>
      <c r="AP97" s="9">
        <v>10.88</v>
      </c>
      <c r="AQ97" s="26">
        <f t="shared" si="24"/>
        <v>7.6182580157216426</v>
      </c>
      <c r="AW97" s="5" t="s">
        <v>87</v>
      </c>
      <c r="AX97" s="9">
        <v>16.82</v>
      </c>
      <c r="AY97" s="26">
        <f t="shared" si="26"/>
        <v>11.777490792687317</v>
      </c>
    </row>
    <row r="98" spans="1:51" x14ac:dyDescent="0.3">
      <c r="A98" s="4" t="s">
        <v>85</v>
      </c>
      <c r="B98" s="4">
        <v>22.53</v>
      </c>
      <c r="C98" s="8">
        <f t="shared" si="19"/>
        <v>15.77567583586476</v>
      </c>
      <c r="D98" s="2"/>
      <c r="E98" s="4" t="s">
        <v>88</v>
      </c>
      <c r="F98" s="4">
        <v>25.38</v>
      </c>
      <c r="G98" s="8">
        <f t="shared" si="20"/>
        <v>17.771267319762433</v>
      </c>
      <c r="AG98" s="5" t="s">
        <v>88</v>
      </c>
      <c r="AH98" s="9">
        <v>12.88</v>
      </c>
      <c r="AI98" s="26">
        <f t="shared" si="22"/>
        <v>9.0186730921410625</v>
      </c>
      <c r="AK98" s="5" t="s">
        <v>88</v>
      </c>
      <c r="AL98" s="9">
        <v>8.56</v>
      </c>
      <c r="AM98" s="26">
        <f t="shared" si="23"/>
        <v>5.9937765270751155</v>
      </c>
      <c r="AO98" s="5" t="s">
        <v>88</v>
      </c>
      <c r="AP98" s="9">
        <v>12.57</v>
      </c>
      <c r="AQ98" s="26">
        <f t="shared" si="24"/>
        <v>8.8016087552960514</v>
      </c>
      <c r="AW98" s="5" t="s">
        <v>88</v>
      </c>
      <c r="AX98" s="9">
        <v>16.71</v>
      </c>
      <c r="AY98" s="26">
        <f t="shared" si="26"/>
        <v>11.70046796348425</v>
      </c>
    </row>
    <row r="99" spans="1:51" x14ac:dyDescent="0.3">
      <c r="A99" s="4" t="s">
        <v>86</v>
      </c>
      <c r="B99" s="4">
        <v>16.98</v>
      </c>
      <c r="C99" s="8">
        <f t="shared" si="19"/>
        <v>11.889523998800872</v>
      </c>
      <c r="D99" s="2"/>
      <c r="E99" s="4" t="s">
        <v>89</v>
      </c>
      <c r="F99" s="4">
        <v>43.02</v>
      </c>
      <c r="G99" s="8">
        <f t="shared" si="20"/>
        <v>30.122928293781715</v>
      </c>
      <c r="AG99" s="5" t="s">
        <v>89</v>
      </c>
      <c r="AH99" s="9">
        <v>8.06</v>
      </c>
      <c r="AI99" s="26">
        <f t="shared" si="22"/>
        <v>5.6436727579702604</v>
      </c>
      <c r="AK99" s="5" t="s">
        <v>89</v>
      </c>
      <c r="AL99" s="9">
        <v>24.37</v>
      </c>
      <c r="AM99" s="26">
        <f t="shared" si="23"/>
        <v>17.064057706170626</v>
      </c>
      <c r="AO99" s="5" t="s">
        <v>89</v>
      </c>
      <c r="AP99" s="9">
        <v>12.31</v>
      </c>
      <c r="AQ99" s="26">
        <f t="shared" si="24"/>
        <v>8.6195547953615268</v>
      </c>
      <c r="AW99" s="5" t="s">
        <v>89</v>
      </c>
      <c r="AX99" s="9">
        <v>29.34</v>
      </c>
      <c r="AY99" s="26">
        <f t="shared" si="26"/>
        <v>20.544089171072883</v>
      </c>
    </row>
    <row r="100" spans="1:51" x14ac:dyDescent="0.3">
      <c r="A100" s="4" t="s">
        <v>87</v>
      </c>
      <c r="B100" s="4">
        <v>13.18</v>
      </c>
      <c r="C100" s="8">
        <f t="shared" si="19"/>
        <v>9.2287353536039731</v>
      </c>
      <c r="D100" s="2"/>
      <c r="E100" s="4" t="s">
        <v>90</v>
      </c>
      <c r="F100" s="4">
        <v>31.03</v>
      </c>
      <c r="G100" s="8">
        <f t="shared" si="20"/>
        <v>21.727439910647295</v>
      </c>
      <c r="AG100" s="5" t="s">
        <v>90</v>
      </c>
      <c r="AH100" s="9">
        <v>8.25</v>
      </c>
      <c r="AI100" s="26">
        <f t="shared" si="22"/>
        <v>5.7767121902301053</v>
      </c>
      <c r="AK100" s="5" t="s">
        <v>90</v>
      </c>
      <c r="AL100" s="9">
        <v>38.71</v>
      </c>
      <c r="AM100" s="26">
        <f t="shared" si="23"/>
        <v>27.105033804097864</v>
      </c>
      <c r="AO100" s="5" t="s">
        <v>90</v>
      </c>
      <c r="AP100" s="9">
        <v>8.6999999999999993</v>
      </c>
      <c r="AQ100" s="26">
        <f t="shared" si="24"/>
        <v>6.0918055824244739</v>
      </c>
      <c r="AW100" s="5" t="s">
        <v>90</v>
      </c>
      <c r="AX100" s="9">
        <v>43.69</v>
      </c>
      <c r="AY100" s="26">
        <f t="shared" si="26"/>
        <v>30.592067344382215</v>
      </c>
    </row>
    <row r="101" spans="1:51" x14ac:dyDescent="0.3">
      <c r="A101" s="4" t="s">
        <v>88</v>
      </c>
      <c r="B101" s="4">
        <v>8.02</v>
      </c>
      <c r="C101" s="8">
        <f t="shared" si="19"/>
        <v>5.6156644564418716</v>
      </c>
      <c r="D101" s="2"/>
      <c r="E101" s="4" t="s">
        <v>91</v>
      </c>
      <c r="F101" s="4">
        <v>23.88</v>
      </c>
      <c r="G101" s="8">
        <f t="shared" si="20"/>
        <v>16.720956012447868</v>
      </c>
      <c r="AG101" s="5" t="s">
        <v>91</v>
      </c>
      <c r="AH101" s="9">
        <v>5.92</v>
      </c>
      <c r="AI101" s="26">
        <f t="shared" si="22"/>
        <v>4.1452286262014812</v>
      </c>
      <c r="AK101" s="5" t="s">
        <v>91</v>
      </c>
      <c r="AL101" s="9">
        <v>11.82</v>
      </c>
      <c r="AM101" s="26">
        <f t="shared" si="23"/>
        <v>8.2764531016387686</v>
      </c>
      <c r="AO101" s="5" t="s">
        <v>91</v>
      </c>
      <c r="AP101" s="9">
        <v>14.53</v>
      </c>
      <c r="AQ101" s="26">
        <f t="shared" si="24"/>
        <v>10.174015530187082</v>
      </c>
    </row>
    <row r="102" spans="1:51" x14ac:dyDescent="0.3">
      <c r="A102" s="4" t="s">
        <v>89</v>
      </c>
      <c r="B102" s="4">
        <v>12.08</v>
      </c>
      <c r="C102" s="8">
        <f t="shared" si="19"/>
        <v>8.4585070615732931</v>
      </c>
      <c r="D102" s="2"/>
      <c r="E102" s="4" t="s">
        <v>92</v>
      </c>
      <c r="F102" s="4">
        <v>16.38</v>
      </c>
      <c r="G102" s="8">
        <f t="shared" si="20"/>
        <v>11.469399475875045</v>
      </c>
      <c r="AG102" s="5" t="s">
        <v>92</v>
      </c>
      <c r="AH102" s="9">
        <v>28.25</v>
      </c>
      <c r="AI102" s="26">
        <f t="shared" si="22"/>
        <v>19.7808629544243</v>
      </c>
      <c r="AK102" s="5" t="s">
        <v>92</v>
      </c>
      <c r="AL102" s="9">
        <v>15.07</v>
      </c>
      <c r="AM102" s="26">
        <f t="shared" si="23"/>
        <v>10.552127600820326</v>
      </c>
      <c r="AO102" s="5" t="s">
        <v>92</v>
      </c>
      <c r="AP102" s="9">
        <v>19.7</v>
      </c>
      <c r="AQ102" s="26">
        <f t="shared" si="24"/>
        <v>13.794088502731281</v>
      </c>
    </row>
    <row r="103" spans="1:51" x14ac:dyDescent="0.3">
      <c r="A103" s="4" t="s">
        <v>90</v>
      </c>
      <c r="B103" s="4">
        <v>12.82</v>
      </c>
      <c r="C103" s="8">
        <f t="shared" si="19"/>
        <v>8.976660639848479</v>
      </c>
      <c r="D103" s="2"/>
      <c r="E103" s="4" t="s">
        <v>93</v>
      </c>
      <c r="F103" s="4">
        <v>7.48</v>
      </c>
      <c r="G103" s="8">
        <f t="shared" si="20"/>
        <v>5.2375523858086286</v>
      </c>
      <c r="AG103" s="5" t="s">
        <v>93</v>
      </c>
      <c r="AH103" s="9">
        <v>44.21</v>
      </c>
      <c r="AI103" s="26">
        <f t="shared" si="22"/>
        <v>30.956175264251268</v>
      </c>
      <c r="AK103" s="5" t="s">
        <v>93</v>
      </c>
      <c r="AL103" s="9">
        <v>8.8000000000000007</v>
      </c>
      <c r="AM103" s="26">
        <f t="shared" si="23"/>
        <v>6.1618263362454462</v>
      </c>
      <c r="AO103" s="5" t="s">
        <v>93</v>
      </c>
      <c r="AP103" s="9">
        <v>24.36</v>
      </c>
      <c r="AQ103" s="26">
        <f t="shared" si="24"/>
        <v>17.057055630788529</v>
      </c>
    </row>
    <row r="104" spans="1:51" x14ac:dyDescent="0.3">
      <c r="A104" s="4" t="s">
        <v>91</v>
      </c>
      <c r="B104" s="4">
        <v>11.06</v>
      </c>
      <c r="C104" s="8">
        <f t="shared" si="19"/>
        <v>7.7442953725993897</v>
      </c>
      <c r="D104" s="2"/>
      <c r="E104" s="4" t="s">
        <v>94</v>
      </c>
      <c r="F104" s="4">
        <v>15.45</v>
      </c>
      <c r="G104" s="8">
        <f t="shared" si="20"/>
        <v>10.818206465340015</v>
      </c>
      <c r="AG104" s="5" t="s">
        <v>94</v>
      </c>
      <c r="AH104" s="9">
        <v>38.78</v>
      </c>
      <c r="AI104" s="26">
        <f t="shared" si="22"/>
        <v>27.154048331772543</v>
      </c>
      <c r="AK104" s="5" t="s">
        <v>94</v>
      </c>
      <c r="AL104" s="9">
        <v>14.54</v>
      </c>
      <c r="AM104" s="26">
        <f t="shared" si="23"/>
        <v>10.181017605569179</v>
      </c>
      <c r="AO104" s="5" t="s">
        <v>94</v>
      </c>
      <c r="AP104" s="9">
        <v>20.59</v>
      </c>
      <c r="AQ104" s="26">
        <f t="shared" si="24"/>
        <v>14.417273211737923</v>
      </c>
    </row>
    <row r="105" spans="1:51" x14ac:dyDescent="0.3">
      <c r="A105" s="4" t="s">
        <v>92</v>
      </c>
      <c r="B105" s="4">
        <v>13.27</v>
      </c>
      <c r="C105" s="8">
        <f t="shared" si="19"/>
        <v>9.2917540320428476</v>
      </c>
      <c r="D105" s="2"/>
      <c r="E105" s="4" t="s">
        <v>95</v>
      </c>
      <c r="F105" s="4">
        <v>15.38</v>
      </c>
      <c r="G105" s="8">
        <f t="shared" si="20"/>
        <v>10.769191937665337</v>
      </c>
      <c r="AG105" s="5" t="s">
        <v>95</v>
      </c>
      <c r="AH105" s="9">
        <v>21.48</v>
      </c>
      <c r="AI105" s="26">
        <f t="shared" si="22"/>
        <v>15.040457920744565</v>
      </c>
      <c r="AK105" s="5" t="s">
        <v>95</v>
      </c>
      <c r="AL105" s="9">
        <v>26.52</v>
      </c>
      <c r="AM105" s="26">
        <f t="shared" si="23"/>
        <v>18.569503913321501</v>
      </c>
      <c r="AO105" s="5" t="s">
        <v>95</v>
      </c>
      <c r="AP105" s="9">
        <v>18.18</v>
      </c>
      <c r="AQ105" s="26">
        <f t="shared" si="24"/>
        <v>12.729773044652523</v>
      </c>
    </row>
    <row r="106" spans="1:51" x14ac:dyDescent="0.3">
      <c r="A106" s="4" t="s">
        <v>93</v>
      </c>
      <c r="B106" s="4">
        <v>21.71</v>
      </c>
      <c r="C106" s="8">
        <f t="shared" si="19"/>
        <v>15.201505654532799</v>
      </c>
      <c r="D106" s="2"/>
      <c r="E106" s="4" t="s">
        <v>96</v>
      </c>
      <c r="F106" s="4">
        <v>15.38</v>
      </c>
      <c r="G106" s="8">
        <f t="shared" si="20"/>
        <v>10.769191937665337</v>
      </c>
      <c r="AG106" s="5" t="s">
        <v>96</v>
      </c>
      <c r="AH106" s="9">
        <v>21.34</v>
      </c>
      <c r="AI106" s="26">
        <f t="shared" si="22"/>
        <v>14.942428865395206</v>
      </c>
      <c r="AK106" s="5" t="s">
        <v>96</v>
      </c>
      <c r="AL106" s="9">
        <v>19.34</v>
      </c>
      <c r="AM106" s="26">
        <f t="shared" si="23"/>
        <v>13.542013788975785</v>
      </c>
      <c r="AO106" s="5" t="s">
        <v>96</v>
      </c>
      <c r="AP106" s="9">
        <v>17.98</v>
      </c>
      <c r="AQ106" s="26">
        <f t="shared" si="24"/>
        <v>12.58973153701058</v>
      </c>
    </row>
    <row r="107" spans="1:51" x14ac:dyDescent="0.3">
      <c r="A107" s="4" t="s">
        <v>94</v>
      </c>
      <c r="B107" s="4">
        <v>9.66</v>
      </c>
      <c r="C107" s="8">
        <f t="shared" si="19"/>
        <v>6.7640048191057955</v>
      </c>
      <c r="D107" s="2"/>
      <c r="E107" s="4" t="s">
        <v>97</v>
      </c>
      <c r="F107" s="4">
        <v>11.39</v>
      </c>
      <c r="G107" s="8">
        <f t="shared" si="20"/>
        <v>7.9753638602085939</v>
      </c>
      <c r="AG107" s="5" t="s">
        <v>97</v>
      </c>
      <c r="AH107" s="9">
        <v>38.71</v>
      </c>
      <c r="AI107" s="26">
        <f t="shared" si="22"/>
        <v>27.105033804097864</v>
      </c>
      <c r="AK107" s="5" t="s">
        <v>97</v>
      </c>
      <c r="AL107" s="9">
        <v>8.2799999999999994</v>
      </c>
      <c r="AM107" s="26">
        <f t="shared" si="23"/>
        <v>5.7977184163763962</v>
      </c>
      <c r="AO107" s="5" t="s">
        <v>97</v>
      </c>
      <c r="AP107" s="9">
        <v>31.12</v>
      </c>
      <c r="AQ107" s="26">
        <f t="shared" si="24"/>
        <v>21.790458589086168</v>
      </c>
    </row>
    <row r="108" spans="1:51" x14ac:dyDescent="0.3">
      <c r="A108" s="4" t="s">
        <v>95</v>
      </c>
      <c r="B108" s="4">
        <v>19.149999999999999</v>
      </c>
      <c r="C108" s="8">
        <f t="shared" si="19"/>
        <v>13.408974356715939</v>
      </c>
      <c r="D108" s="2"/>
      <c r="E108" s="4" t="s">
        <v>98</v>
      </c>
      <c r="F108" s="4">
        <v>6.12</v>
      </c>
      <c r="G108" s="8">
        <f t="shared" si="20"/>
        <v>4.2852701338434231</v>
      </c>
      <c r="AG108" s="5" t="s">
        <v>98</v>
      </c>
      <c r="AH108" s="9">
        <v>17.03</v>
      </c>
      <c r="AI108" s="26">
        <f t="shared" si="22"/>
        <v>11.924534375711357</v>
      </c>
      <c r="AK108" s="5" t="s">
        <v>98</v>
      </c>
      <c r="AL108" s="9">
        <v>20.47</v>
      </c>
      <c r="AM108" s="26">
        <f t="shared" si="23"/>
        <v>14.333248307152758</v>
      </c>
      <c r="AO108" s="5" t="s">
        <v>98</v>
      </c>
      <c r="AP108" s="9">
        <v>10.55</v>
      </c>
      <c r="AQ108" s="26">
        <f t="shared" si="24"/>
        <v>7.3871895281124376</v>
      </c>
    </row>
    <row r="109" spans="1:51" x14ac:dyDescent="0.3">
      <c r="A109" s="4" t="s">
        <v>96</v>
      </c>
      <c r="B109" s="4">
        <v>8.6</v>
      </c>
      <c r="C109" s="8">
        <f t="shared" si="19"/>
        <v>6.0217848286035034</v>
      </c>
      <c r="D109" s="2"/>
      <c r="E109" s="4" t="s">
        <v>99</v>
      </c>
      <c r="F109" s="4">
        <v>15.49</v>
      </c>
      <c r="G109" s="8">
        <f t="shared" si="20"/>
        <v>10.846214766868403</v>
      </c>
      <c r="AG109" s="5" t="s">
        <v>99</v>
      </c>
      <c r="AH109" s="9">
        <v>23.58</v>
      </c>
      <c r="AI109" s="26">
        <f t="shared" si="22"/>
        <v>16.510893750984955</v>
      </c>
      <c r="AK109" s="5" t="s">
        <v>99</v>
      </c>
      <c r="AL109" s="9">
        <v>18.03</v>
      </c>
      <c r="AM109" s="26">
        <f t="shared" si="23"/>
        <v>12.624741913921067</v>
      </c>
      <c r="AO109" s="5" t="s">
        <v>99</v>
      </c>
      <c r="AP109" s="9">
        <v>15.4</v>
      </c>
      <c r="AQ109" s="26">
        <f t="shared" si="24"/>
        <v>10.783196088429531</v>
      </c>
    </row>
    <row r="110" spans="1:51" x14ac:dyDescent="0.3">
      <c r="A110" s="4" t="s">
        <v>97</v>
      </c>
      <c r="B110" s="4">
        <v>9.09</v>
      </c>
      <c r="C110" s="8">
        <f t="shared" ref="C110:C116" si="27">TAN(G$3)*B110</f>
        <v>6.3648865223262616</v>
      </c>
      <c r="D110" s="2"/>
      <c r="E110" s="4" t="s">
        <v>100</v>
      </c>
      <c r="F110" s="4">
        <v>17.46</v>
      </c>
      <c r="G110" s="8">
        <f t="shared" ref="G110:G115" si="28">TAN(G$3)*F110</f>
        <v>12.225623617141531</v>
      </c>
      <c r="AG110" s="5" t="s">
        <v>100</v>
      </c>
      <c r="AH110" s="9">
        <v>72.52</v>
      </c>
      <c r="AI110" s="26">
        <f t="shared" ref="AI110:AI115" si="29">TAN(G$3)*AH110</f>
        <v>50.779050670968147</v>
      </c>
      <c r="AK110" s="5" t="s">
        <v>100</v>
      </c>
      <c r="AL110" s="9">
        <v>9.9600000000000009</v>
      </c>
      <c r="AM110" s="26">
        <f t="shared" si="23"/>
        <v>6.9740670805687097</v>
      </c>
      <c r="AO110" s="5" t="s">
        <v>100</v>
      </c>
      <c r="AP110" s="9">
        <v>19.84</v>
      </c>
      <c r="AQ110" s="26">
        <f t="shared" si="24"/>
        <v>13.89211755808064</v>
      </c>
    </row>
    <row r="111" spans="1:51" x14ac:dyDescent="0.3">
      <c r="A111" s="4" t="s">
        <v>98</v>
      </c>
      <c r="B111" s="4">
        <v>13.98</v>
      </c>
      <c r="C111" s="8">
        <f t="shared" si="27"/>
        <v>9.7889013841717425</v>
      </c>
      <c r="D111" s="2"/>
      <c r="E111" s="4" t="s">
        <v>101</v>
      </c>
      <c r="F111" s="4">
        <v>16.45</v>
      </c>
      <c r="G111" s="8">
        <f t="shared" si="28"/>
        <v>11.518414003549724</v>
      </c>
      <c r="AG111" s="5" t="s">
        <v>101</v>
      </c>
      <c r="AH111" s="9">
        <v>36.72</v>
      </c>
      <c r="AI111" s="26">
        <f t="shared" si="29"/>
        <v>25.711620803060541</v>
      </c>
      <c r="AK111" s="5" t="s">
        <v>101</v>
      </c>
      <c r="AL111" s="9">
        <v>12.01</v>
      </c>
      <c r="AM111" s="26">
        <f t="shared" si="23"/>
        <v>8.4094925338986126</v>
      </c>
      <c r="AO111" s="5" t="s">
        <v>101</v>
      </c>
      <c r="AP111" s="9">
        <v>11.91</v>
      </c>
      <c r="AQ111" s="26">
        <f t="shared" si="24"/>
        <v>8.339471780077643</v>
      </c>
    </row>
    <row r="112" spans="1:51" x14ac:dyDescent="0.3">
      <c r="A112" s="4" t="s">
        <v>99</v>
      </c>
      <c r="B112" s="4">
        <v>13.58</v>
      </c>
      <c r="C112" s="8">
        <f t="shared" si="27"/>
        <v>9.5088183688878587</v>
      </c>
      <c r="D112" s="2"/>
      <c r="E112" s="4" t="s">
        <v>102</v>
      </c>
      <c r="F112" s="4">
        <v>47.39</v>
      </c>
      <c r="G112" s="8">
        <f t="shared" si="28"/>
        <v>33.182835235758141</v>
      </c>
      <c r="AG112" s="5" t="s">
        <v>102</v>
      </c>
      <c r="AH112" s="9">
        <v>36.28</v>
      </c>
      <c r="AI112" s="26">
        <f t="shared" si="29"/>
        <v>25.403529486248271</v>
      </c>
      <c r="AK112" s="5" t="s">
        <v>102</v>
      </c>
      <c r="AL112" s="9">
        <v>5.49</v>
      </c>
      <c r="AM112" s="26">
        <f t="shared" si="23"/>
        <v>3.8441393847713066</v>
      </c>
      <c r="AO112" s="5" t="s">
        <v>102</v>
      </c>
      <c r="AP112" s="9">
        <v>10.82</v>
      </c>
      <c r="AQ112" s="26">
        <f t="shared" si="24"/>
        <v>7.5762455634290591</v>
      </c>
    </row>
    <row r="113" spans="1:43" x14ac:dyDescent="0.3">
      <c r="A113" s="4" t="s">
        <v>100</v>
      </c>
      <c r="B113" s="4">
        <v>10</v>
      </c>
      <c r="C113" s="8">
        <f t="shared" si="27"/>
        <v>7.0020753820970967</v>
      </c>
      <c r="D113" s="2"/>
      <c r="E113" s="4" t="s">
        <v>103</v>
      </c>
      <c r="F113" s="4">
        <v>11.7</v>
      </c>
      <c r="G113" s="8">
        <f t="shared" si="28"/>
        <v>8.1924281970536033</v>
      </c>
      <c r="AG113" s="5" t="s">
        <v>103</v>
      </c>
      <c r="AH113" s="9">
        <v>31.72</v>
      </c>
      <c r="AI113" s="26">
        <f t="shared" si="29"/>
        <v>22.210583112011992</v>
      </c>
      <c r="AK113" s="24" t="s">
        <v>103</v>
      </c>
      <c r="AL113" s="9">
        <v>17.82</v>
      </c>
      <c r="AM113" s="26">
        <f t="shared" si="23"/>
        <v>12.477698330897027</v>
      </c>
      <c r="AO113" s="5" t="s">
        <v>103</v>
      </c>
      <c r="AP113" s="9">
        <v>17.57</v>
      </c>
      <c r="AQ113" s="26">
        <f t="shared" si="24"/>
        <v>12.3026464463446</v>
      </c>
    </row>
    <row r="114" spans="1:43" x14ac:dyDescent="0.3">
      <c r="A114" s="4" t="s">
        <v>101</v>
      </c>
      <c r="B114" s="4">
        <v>30.78</v>
      </c>
      <c r="C114" s="8">
        <f t="shared" si="27"/>
        <v>21.552388026094867</v>
      </c>
      <c r="D114" s="2"/>
      <c r="E114" s="4" t="s">
        <v>105</v>
      </c>
      <c r="F114" s="4">
        <v>32.299999999999997</v>
      </c>
      <c r="G114" s="8">
        <f t="shared" si="28"/>
        <v>22.616703484173623</v>
      </c>
      <c r="AG114" s="5" t="s">
        <v>105</v>
      </c>
      <c r="AH114" s="9">
        <v>12.38</v>
      </c>
      <c r="AI114" s="26">
        <f t="shared" si="29"/>
        <v>8.6685693230362073</v>
      </c>
      <c r="AK114" s="24" t="s">
        <v>105</v>
      </c>
      <c r="AL114" s="9">
        <v>14.15</v>
      </c>
      <c r="AM114" s="26">
        <f t="shared" si="23"/>
        <v>9.9079366656673926</v>
      </c>
      <c r="AO114" s="5" t="s">
        <v>105</v>
      </c>
      <c r="AP114" s="9">
        <v>12.4</v>
      </c>
      <c r="AQ114" s="26">
        <f t="shared" si="24"/>
        <v>8.6825734738004012</v>
      </c>
    </row>
    <row r="115" spans="1:43" x14ac:dyDescent="0.3">
      <c r="A115" s="4" t="s">
        <v>102</v>
      </c>
      <c r="B115" s="4">
        <v>36.799999999999997</v>
      </c>
      <c r="C115" s="8">
        <f t="shared" si="27"/>
        <v>25.767637406117316</v>
      </c>
      <c r="D115" s="2"/>
      <c r="E115" s="4" t="s">
        <v>106</v>
      </c>
      <c r="F115" s="4">
        <v>18.57</v>
      </c>
      <c r="G115" s="8">
        <f t="shared" si="28"/>
        <v>13.00285398455431</v>
      </c>
      <c r="AG115" s="5" t="s">
        <v>106</v>
      </c>
      <c r="AH115" s="9">
        <v>66.680000000000007</v>
      </c>
      <c r="AI115" s="26">
        <f t="shared" si="29"/>
        <v>46.68983864782345</v>
      </c>
      <c r="AK115" s="24" t="s">
        <v>106</v>
      </c>
      <c r="AL115" s="9">
        <v>7.58</v>
      </c>
      <c r="AM115" s="26">
        <f t="shared" si="23"/>
        <v>5.3075731396296</v>
      </c>
      <c r="AO115" s="5" t="s">
        <v>106</v>
      </c>
      <c r="AP115" s="9">
        <v>10.24</v>
      </c>
      <c r="AQ115" s="26">
        <f t="shared" si="24"/>
        <v>7.1701251912674273</v>
      </c>
    </row>
    <row r="116" spans="1:43" x14ac:dyDescent="0.3">
      <c r="A116" s="4" t="s">
        <v>103</v>
      </c>
      <c r="B116" s="4">
        <v>34.31</v>
      </c>
      <c r="C116" s="8">
        <f t="shared" si="27"/>
        <v>24.024120635975141</v>
      </c>
      <c r="D116" s="2"/>
      <c r="E116" s="2"/>
      <c r="F116" s="2"/>
      <c r="G116" s="3"/>
      <c r="AK116" s="24" t="s">
        <v>115</v>
      </c>
      <c r="AL116" s="9">
        <v>6.16</v>
      </c>
      <c r="AM116" s="26">
        <f t="shared" si="23"/>
        <v>4.3132784353718119</v>
      </c>
      <c r="AO116" s="5" t="s">
        <v>115</v>
      </c>
      <c r="AP116" s="9">
        <v>15.8</v>
      </c>
      <c r="AQ116" s="26">
        <f t="shared" si="24"/>
        <v>11.063279103713414</v>
      </c>
    </row>
    <row r="117" spans="1:43" x14ac:dyDescent="0.3">
      <c r="A117" s="4"/>
      <c r="B117" s="6"/>
      <c r="C117" s="7"/>
      <c r="G117" s="1"/>
      <c r="AK117" s="24" t="s">
        <v>116</v>
      </c>
      <c r="AL117" s="9">
        <v>4.93</v>
      </c>
      <c r="AM117" s="26">
        <f t="shared" si="23"/>
        <v>3.4520231633738687</v>
      </c>
      <c r="AO117" s="5" t="s">
        <v>116</v>
      </c>
      <c r="AP117" s="9">
        <v>25.05</v>
      </c>
      <c r="AQ117" s="26">
        <f t="shared" si="24"/>
        <v>17.54019883215323</v>
      </c>
    </row>
    <row r="118" spans="1:43" x14ac:dyDescent="0.3">
      <c r="AK118" s="24" t="s">
        <v>117</v>
      </c>
      <c r="AL118" s="9">
        <v>11.32</v>
      </c>
      <c r="AM118" s="26">
        <f t="shared" si="23"/>
        <v>7.9263493325339143</v>
      </c>
      <c r="AO118" s="5" t="s">
        <v>117</v>
      </c>
      <c r="AP118" s="9">
        <v>12.6</v>
      </c>
      <c r="AQ118" s="26">
        <f t="shared" si="24"/>
        <v>8.8226149814423422</v>
      </c>
    </row>
    <row r="119" spans="1:43" x14ac:dyDescent="0.3">
      <c r="AK119" s="24" t="s">
        <v>118</v>
      </c>
      <c r="AL119" s="9">
        <v>5</v>
      </c>
      <c r="AM119" s="26">
        <f t="shared" si="23"/>
        <v>3.5010376910485483</v>
      </c>
      <c r="AO119" s="5" t="s">
        <v>118</v>
      </c>
      <c r="AP119" s="9">
        <v>12.32</v>
      </c>
      <c r="AQ119" s="26">
        <f t="shared" si="24"/>
        <v>8.6265568707436238</v>
      </c>
    </row>
    <row r="120" spans="1:43" x14ac:dyDescent="0.3">
      <c r="AK120" s="24" t="s">
        <v>119</v>
      </c>
      <c r="AL120" s="9">
        <v>8.49</v>
      </c>
      <c r="AM120" s="26">
        <f t="shared" si="23"/>
        <v>5.9447619994004359</v>
      </c>
      <c r="AO120" s="5" t="s">
        <v>119</v>
      </c>
      <c r="AP120" s="9">
        <v>11.63</v>
      </c>
      <c r="AQ120" s="26">
        <f t="shared" si="24"/>
        <v>8.1434136693789245</v>
      </c>
    </row>
    <row r="121" spans="1:43" x14ac:dyDescent="0.3">
      <c r="AK121" s="24" t="s">
        <v>120</v>
      </c>
      <c r="AL121" s="9">
        <v>15.09</v>
      </c>
      <c r="AM121" s="26">
        <f t="shared" si="23"/>
        <v>10.566131751584519</v>
      </c>
      <c r="AO121" s="5" t="s">
        <v>120</v>
      </c>
      <c r="AP121" s="9">
        <v>15.92</v>
      </c>
      <c r="AQ121" s="26">
        <f t="shared" si="24"/>
        <v>11.147304008298578</v>
      </c>
    </row>
    <row r="122" spans="1:43" x14ac:dyDescent="0.3">
      <c r="AO122" s="5" t="s">
        <v>375</v>
      </c>
      <c r="AP122" s="9">
        <v>16.43</v>
      </c>
      <c r="AQ122" s="26">
        <f t="shared" si="24"/>
        <v>11.50440985278553</v>
      </c>
    </row>
    <row r="123" spans="1:43" x14ac:dyDescent="0.3">
      <c r="AO123" s="5" t="s">
        <v>376</v>
      </c>
      <c r="AP123" s="9">
        <v>13.49</v>
      </c>
      <c r="AQ123" s="26">
        <f t="shared" si="24"/>
        <v>9.4457996904489843</v>
      </c>
    </row>
    <row r="124" spans="1:43" x14ac:dyDescent="0.3">
      <c r="AO124" s="5" t="s">
        <v>377</v>
      </c>
      <c r="AP124" s="9">
        <v>8.98</v>
      </c>
      <c r="AQ124" s="26">
        <f t="shared" si="24"/>
        <v>6.2878636931231933</v>
      </c>
    </row>
    <row r="125" spans="1:43" x14ac:dyDescent="0.3">
      <c r="AO125" s="5" t="s">
        <v>378</v>
      </c>
      <c r="AP125" s="9">
        <v>6.9</v>
      </c>
      <c r="AQ125" s="26">
        <f t="shared" si="24"/>
        <v>4.8314320136469977</v>
      </c>
    </row>
    <row r="126" spans="1:43" x14ac:dyDescent="0.3">
      <c r="AO126" s="5" t="s">
        <v>379</v>
      </c>
      <c r="AP126" s="9">
        <v>9.56</v>
      </c>
      <c r="AQ126" s="26">
        <f t="shared" si="24"/>
        <v>6.693984065284825</v>
      </c>
    </row>
    <row r="127" spans="1:43" x14ac:dyDescent="0.3">
      <c r="AO127" s="5" t="s">
        <v>380</v>
      </c>
      <c r="AP127" s="9">
        <v>5.6</v>
      </c>
      <c r="AQ127" s="26">
        <f t="shared" si="24"/>
        <v>3.921162213974374</v>
      </c>
    </row>
    <row r="128" spans="1:43" x14ac:dyDescent="0.3">
      <c r="AO128" s="5" t="s">
        <v>381</v>
      </c>
      <c r="AP128" s="9">
        <v>26.12</v>
      </c>
      <c r="AQ128" s="26">
        <f t="shared" si="24"/>
        <v>18.289420898037619</v>
      </c>
    </row>
    <row r="129" spans="41:43" x14ac:dyDescent="0.3">
      <c r="AO129" s="5" t="s">
        <v>382</v>
      </c>
      <c r="AP129" s="9">
        <v>17.09</v>
      </c>
      <c r="AQ129" s="26">
        <f t="shared" si="24"/>
        <v>11.966546828003938</v>
      </c>
    </row>
    <row r="130" spans="41:43" x14ac:dyDescent="0.3">
      <c r="AO130" s="5" t="s">
        <v>383</v>
      </c>
      <c r="AP130" s="9">
        <v>11.13</v>
      </c>
      <c r="AQ130" s="26">
        <f t="shared" si="24"/>
        <v>7.7933099002740693</v>
      </c>
    </row>
    <row r="131" spans="41:43" x14ac:dyDescent="0.3">
      <c r="AO131" s="5" t="s">
        <v>384</v>
      </c>
      <c r="AP131" s="9">
        <v>53.02</v>
      </c>
      <c r="AQ131" s="26">
        <f t="shared" si="24"/>
        <v>37.125003675878808</v>
      </c>
    </row>
    <row r="132" spans="41:43" x14ac:dyDescent="0.3">
      <c r="AO132" s="5" t="s">
        <v>385</v>
      </c>
      <c r="AP132" s="9">
        <v>11.4</v>
      </c>
      <c r="AQ132" s="26">
        <f t="shared" si="24"/>
        <v>7.9823659355906909</v>
      </c>
    </row>
    <row r="133" spans="41:43" x14ac:dyDescent="0.3">
      <c r="AO133" s="5" t="s">
        <v>386</v>
      </c>
      <c r="AP133" s="9">
        <v>11.8</v>
      </c>
      <c r="AQ133" s="26">
        <f t="shared" si="24"/>
        <v>8.2624489508745746</v>
      </c>
    </row>
    <row r="134" spans="41:43" x14ac:dyDescent="0.3">
      <c r="AO134" s="5" t="s">
        <v>387</v>
      </c>
      <c r="AP134" s="9">
        <v>6.62</v>
      </c>
      <c r="AQ134" s="26">
        <f t="shared" si="24"/>
        <v>4.6353739029482783</v>
      </c>
    </row>
    <row r="135" spans="41:43" x14ac:dyDescent="0.3">
      <c r="AO135" s="5" t="s">
        <v>388</v>
      </c>
      <c r="AP135" s="9">
        <v>24.46</v>
      </c>
      <c r="AQ135" s="26">
        <f t="shared" si="24"/>
        <v>17.127076384609499</v>
      </c>
    </row>
    <row r="136" spans="41:43" x14ac:dyDescent="0.3">
      <c r="AO136" s="5" t="s">
        <v>389</v>
      </c>
      <c r="AP136" s="9">
        <v>6.43</v>
      </c>
      <c r="AQ136" s="26">
        <f t="shared" si="24"/>
        <v>4.5023344706884334</v>
      </c>
    </row>
    <row r="137" spans="41:43" x14ac:dyDescent="0.3">
      <c r="AO137" s="5" t="s">
        <v>390</v>
      </c>
      <c r="AP137" s="9">
        <v>16.46</v>
      </c>
      <c r="AQ137" s="26">
        <f t="shared" si="24"/>
        <v>11.525416078931823</v>
      </c>
    </row>
    <row r="138" spans="41:43" x14ac:dyDescent="0.3">
      <c r="AO138" s="5" t="s">
        <v>391</v>
      </c>
      <c r="AP138" s="9">
        <v>11.65</v>
      </c>
      <c r="AQ138" s="26">
        <f t="shared" si="24"/>
        <v>8.1574178201431184</v>
      </c>
    </row>
    <row r="139" spans="41:43" x14ac:dyDescent="0.3">
      <c r="AO139" s="5" t="s">
        <v>392</v>
      </c>
      <c r="AP139" s="9">
        <v>19.829999999999998</v>
      </c>
      <c r="AQ139" s="26">
        <f t="shared" si="24"/>
        <v>13.885115482698543</v>
      </c>
    </row>
    <row r="140" spans="41:43" x14ac:dyDescent="0.3">
      <c r="AO140" s="5" t="s">
        <v>393</v>
      </c>
      <c r="AP140" s="9">
        <v>20.43</v>
      </c>
      <c r="AQ140" s="26">
        <f t="shared" si="24"/>
        <v>14.30524000562437</v>
      </c>
    </row>
    <row r="141" spans="41:43" x14ac:dyDescent="0.3">
      <c r="AO141" s="5" t="s">
        <v>394</v>
      </c>
      <c r="AP141" s="9">
        <v>13.83</v>
      </c>
      <c r="AQ141" s="26">
        <f t="shared" si="24"/>
        <v>9.6838702534402845</v>
      </c>
    </row>
    <row r="142" spans="41:43" x14ac:dyDescent="0.3">
      <c r="AO142" s="5" t="s">
        <v>395</v>
      </c>
      <c r="AP142" s="9">
        <v>22.02</v>
      </c>
      <c r="AQ142" s="26">
        <f t="shared" si="24"/>
        <v>15.418569991377808</v>
      </c>
    </row>
    <row r="143" spans="41:43" x14ac:dyDescent="0.3">
      <c r="AO143" s="5" t="s">
        <v>396</v>
      </c>
      <c r="AP143" s="9">
        <v>14.68</v>
      </c>
      <c r="AQ143" s="26">
        <f t="shared" ref="AQ143:AQ199" si="30">TAN(G$3)*AP143</f>
        <v>10.279046660918539</v>
      </c>
    </row>
    <row r="144" spans="41:43" x14ac:dyDescent="0.3">
      <c r="AO144" s="5" t="s">
        <v>397</v>
      </c>
      <c r="AP144" s="9">
        <v>16.41</v>
      </c>
      <c r="AQ144" s="26">
        <f t="shared" si="30"/>
        <v>11.490405702021336</v>
      </c>
    </row>
    <row r="145" spans="41:43" x14ac:dyDescent="0.3">
      <c r="AO145" s="5" t="s">
        <v>398</v>
      </c>
      <c r="AP145" s="9">
        <v>27.61</v>
      </c>
      <c r="AQ145" s="26">
        <f t="shared" si="30"/>
        <v>19.332730129970084</v>
      </c>
    </row>
    <row r="146" spans="41:43" x14ac:dyDescent="0.3">
      <c r="AO146" s="5" t="s">
        <v>399</v>
      </c>
      <c r="AP146" s="9">
        <v>9.61</v>
      </c>
      <c r="AQ146" s="26">
        <f t="shared" si="30"/>
        <v>6.7289944421953098</v>
      </c>
    </row>
    <row r="147" spans="41:43" x14ac:dyDescent="0.3">
      <c r="AO147" s="5" t="s">
        <v>400</v>
      </c>
      <c r="AP147" s="9">
        <v>27.86</v>
      </c>
      <c r="AQ147" s="26">
        <f t="shared" si="30"/>
        <v>19.507782014522512</v>
      </c>
    </row>
    <row r="148" spans="41:43" x14ac:dyDescent="0.3">
      <c r="AO148" s="5" t="s">
        <v>401</v>
      </c>
      <c r="AP148" s="9">
        <v>15.82</v>
      </c>
      <c r="AQ148" s="26">
        <f t="shared" si="30"/>
        <v>11.077283254477608</v>
      </c>
    </row>
    <row r="149" spans="41:43" x14ac:dyDescent="0.3">
      <c r="AO149" s="5" t="s">
        <v>402</v>
      </c>
      <c r="AP149" s="9">
        <v>10.52</v>
      </c>
      <c r="AQ149" s="26">
        <f t="shared" si="30"/>
        <v>7.3661833019661458</v>
      </c>
    </row>
    <row r="150" spans="41:43" x14ac:dyDescent="0.3">
      <c r="AO150" s="5" t="s">
        <v>403</v>
      </c>
      <c r="AP150" s="9">
        <v>19.13</v>
      </c>
      <c r="AQ150" s="26">
        <f t="shared" si="30"/>
        <v>13.394970205951745</v>
      </c>
    </row>
    <row r="151" spans="41:43" x14ac:dyDescent="0.3">
      <c r="AO151" s="5" t="s">
        <v>404</v>
      </c>
      <c r="AP151" s="9">
        <v>35.17</v>
      </c>
      <c r="AQ151" s="26">
        <f t="shared" si="30"/>
        <v>24.62629911883549</v>
      </c>
    </row>
    <row r="152" spans="41:43" x14ac:dyDescent="0.3">
      <c r="AO152" s="5" t="s">
        <v>405</v>
      </c>
      <c r="AP152" s="9">
        <v>33.880000000000003</v>
      </c>
      <c r="AQ152" s="26">
        <f t="shared" si="30"/>
        <v>23.723031394544968</v>
      </c>
    </row>
    <row r="153" spans="41:43" x14ac:dyDescent="0.3">
      <c r="AO153" s="5" t="s">
        <v>406</v>
      </c>
      <c r="AP153" s="9">
        <v>21.32</v>
      </c>
      <c r="AQ153" s="26">
        <f t="shared" si="30"/>
        <v>14.928424714631012</v>
      </c>
    </row>
    <row r="154" spans="41:43" x14ac:dyDescent="0.3">
      <c r="AO154" s="5" t="s">
        <v>407</v>
      </c>
      <c r="AP154" s="9">
        <v>13.92</v>
      </c>
      <c r="AQ154" s="26">
        <f t="shared" si="30"/>
        <v>9.7468889318791589</v>
      </c>
    </row>
    <row r="155" spans="41:43" x14ac:dyDescent="0.3">
      <c r="AO155" s="5" t="s">
        <v>408</v>
      </c>
      <c r="AP155" s="9">
        <v>27.97</v>
      </c>
      <c r="AQ155" s="26">
        <f t="shared" si="30"/>
        <v>19.584804843725578</v>
      </c>
    </row>
    <row r="156" spans="41:43" x14ac:dyDescent="0.3">
      <c r="AO156" s="5" t="s">
        <v>409</v>
      </c>
      <c r="AP156" s="9">
        <v>22.31</v>
      </c>
      <c r="AQ156" s="26">
        <f t="shared" si="30"/>
        <v>15.621630177458623</v>
      </c>
    </row>
    <row r="157" spans="41:43" x14ac:dyDescent="0.3">
      <c r="AO157" s="5" t="s">
        <v>410</v>
      </c>
      <c r="AP157" s="9">
        <v>12.49</v>
      </c>
      <c r="AQ157" s="26">
        <f t="shared" si="30"/>
        <v>8.7455921522392739</v>
      </c>
    </row>
    <row r="158" spans="41:43" x14ac:dyDescent="0.3">
      <c r="AO158" s="5" t="s">
        <v>411</v>
      </c>
      <c r="AP158" s="9">
        <v>51.6</v>
      </c>
      <c r="AQ158" s="26">
        <f t="shared" si="30"/>
        <v>36.130708971621026</v>
      </c>
    </row>
    <row r="159" spans="41:43" x14ac:dyDescent="0.3">
      <c r="AO159" s="5" t="s">
        <v>412</v>
      </c>
      <c r="AP159" s="9">
        <v>10.34</v>
      </c>
      <c r="AQ159" s="26">
        <f t="shared" si="30"/>
        <v>7.2401459450883987</v>
      </c>
    </row>
    <row r="160" spans="41:43" x14ac:dyDescent="0.3">
      <c r="AO160" s="5" t="s">
        <v>413</v>
      </c>
      <c r="AP160" s="9">
        <v>23.68</v>
      </c>
      <c r="AQ160" s="26">
        <f t="shared" si="30"/>
        <v>16.580914504805925</v>
      </c>
    </row>
    <row r="161" spans="41:43" x14ac:dyDescent="0.3">
      <c r="AO161" s="5" t="s">
        <v>414</v>
      </c>
      <c r="AP161" s="9">
        <v>20.2</v>
      </c>
      <c r="AQ161" s="26">
        <f t="shared" si="30"/>
        <v>14.144192271836136</v>
      </c>
    </row>
    <row r="162" spans="41:43" x14ac:dyDescent="0.3">
      <c r="AO162" s="5" t="s">
        <v>415</v>
      </c>
      <c r="AP162" s="9">
        <v>13.63</v>
      </c>
      <c r="AQ162" s="26">
        <f t="shared" si="30"/>
        <v>9.5438287457983435</v>
      </c>
    </row>
    <row r="163" spans="41:43" x14ac:dyDescent="0.3">
      <c r="AO163" s="5" t="s">
        <v>416</v>
      </c>
      <c r="AP163" s="9">
        <v>16.13</v>
      </c>
      <c r="AQ163" s="26">
        <f t="shared" si="30"/>
        <v>11.294347591322618</v>
      </c>
    </row>
    <row r="164" spans="41:43" x14ac:dyDescent="0.3">
      <c r="AO164" s="5" t="s">
        <v>417</v>
      </c>
      <c r="AP164" s="9">
        <v>19.88</v>
      </c>
      <c r="AQ164" s="26">
        <f t="shared" si="30"/>
        <v>13.920125859609028</v>
      </c>
    </row>
    <row r="165" spans="41:43" x14ac:dyDescent="0.3">
      <c r="AO165" s="5" t="s">
        <v>418</v>
      </c>
      <c r="AP165" s="9">
        <v>11.56</v>
      </c>
      <c r="AQ165" s="26">
        <f t="shared" si="30"/>
        <v>8.094399141704244</v>
      </c>
    </row>
    <row r="166" spans="41:43" x14ac:dyDescent="0.3">
      <c r="AO166" s="5" t="s">
        <v>419</v>
      </c>
      <c r="AP166" s="9">
        <v>15.31</v>
      </c>
      <c r="AQ166" s="26">
        <f t="shared" si="30"/>
        <v>10.720177409990656</v>
      </c>
    </row>
    <row r="167" spans="41:43" x14ac:dyDescent="0.3">
      <c r="AO167" s="5" t="s">
        <v>420</v>
      </c>
      <c r="AP167" s="9">
        <v>24.15</v>
      </c>
      <c r="AQ167" s="26">
        <f t="shared" si="30"/>
        <v>16.910012047764489</v>
      </c>
    </row>
    <row r="168" spans="41:43" x14ac:dyDescent="0.3">
      <c r="AO168" s="5" t="s">
        <v>421</v>
      </c>
      <c r="AP168" s="9">
        <v>11.06</v>
      </c>
      <c r="AQ168" s="26">
        <f t="shared" si="30"/>
        <v>7.7442953725993897</v>
      </c>
    </row>
    <row r="169" spans="41:43" x14ac:dyDescent="0.3">
      <c r="AO169" s="5" t="s">
        <v>422</v>
      </c>
      <c r="AP169" s="9">
        <v>15.54</v>
      </c>
      <c r="AQ169" s="26">
        <f t="shared" si="30"/>
        <v>10.881225143778888</v>
      </c>
    </row>
    <row r="170" spans="41:43" x14ac:dyDescent="0.3">
      <c r="AO170" s="5" t="s">
        <v>423</v>
      </c>
      <c r="AP170" s="9">
        <v>13.49</v>
      </c>
      <c r="AQ170" s="26">
        <f t="shared" si="30"/>
        <v>9.4457996904489843</v>
      </c>
    </row>
    <row r="171" spans="41:43" x14ac:dyDescent="0.3">
      <c r="AO171" s="5" t="s">
        <v>424</v>
      </c>
      <c r="AP171" s="9">
        <v>13.52</v>
      </c>
      <c r="AQ171" s="26">
        <f t="shared" si="30"/>
        <v>9.4668059165952751</v>
      </c>
    </row>
    <row r="172" spans="41:43" x14ac:dyDescent="0.3">
      <c r="AO172" s="5" t="s">
        <v>425</v>
      </c>
      <c r="AP172" s="9">
        <v>12.41</v>
      </c>
      <c r="AQ172" s="26">
        <f t="shared" si="30"/>
        <v>8.6895755491824982</v>
      </c>
    </row>
    <row r="173" spans="41:43" x14ac:dyDescent="0.3">
      <c r="AO173" s="5" t="s">
        <v>426</v>
      </c>
      <c r="AP173" s="9">
        <v>6.44</v>
      </c>
      <c r="AQ173" s="26">
        <f t="shared" si="30"/>
        <v>4.5093365460705312</v>
      </c>
    </row>
    <row r="174" spans="41:43" x14ac:dyDescent="0.3">
      <c r="AO174" s="5" t="s">
        <v>427</v>
      </c>
      <c r="AP174" s="9">
        <v>16.14</v>
      </c>
      <c r="AQ174" s="26">
        <f t="shared" si="30"/>
        <v>11.301349666704715</v>
      </c>
    </row>
    <row r="175" spans="41:43" x14ac:dyDescent="0.3">
      <c r="AO175" s="5" t="s">
        <v>428</v>
      </c>
      <c r="AP175" s="9">
        <v>9.5500000000000007</v>
      </c>
      <c r="AQ175" s="26">
        <f t="shared" si="30"/>
        <v>6.6869819899027281</v>
      </c>
    </row>
    <row r="176" spans="41:43" x14ac:dyDescent="0.3">
      <c r="AO176" s="5" t="s">
        <v>429</v>
      </c>
      <c r="AP176" s="9">
        <v>17.149999999999999</v>
      </c>
      <c r="AQ176" s="26">
        <f t="shared" si="30"/>
        <v>12.00855928029652</v>
      </c>
    </row>
    <row r="177" spans="41:43" x14ac:dyDescent="0.3">
      <c r="AO177" s="5" t="s">
        <v>430</v>
      </c>
      <c r="AP177" s="9">
        <v>8.4</v>
      </c>
      <c r="AQ177" s="26">
        <f t="shared" si="30"/>
        <v>5.8817433209615615</v>
      </c>
    </row>
    <row r="178" spans="41:43" x14ac:dyDescent="0.3">
      <c r="AO178" s="5" t="s">
        <v>431</v>
      </c>
      <c r="AP178" s="9">
        <v>24.61</v>
      </c>
      <c r="AQ178" s="26">
        <f t="shared" si="30"/>
        <v>17.232107515340957</v>
      </c>
    </row>
    <row r="179" spans="41:43" x14ac:dyDescent="0.3">
      <c r="AO179" s="5" t="s">
        <v>432</v>
      </c>
      <c r="AP179" s="9">
        <v>11.07</v>
      </c>
      <c r="AQ179" s="26">
        <f t="shared" si="30"/>
        <v>7.7512974479814867</v>
      </c>
    </row>
    <row r="180" spans="41:43" x14ac:dyDescent="0.3">
      <c r="AO180" s="5" t="s">
        <v>433</v>
      </c>
      <c r="AP180" s="9">
        <v>12.98</v>
      </c>
      <c r="AQ180" s="26">
        <f t="shared" si="30"/>
        <v>9.0886938459620321</v>
      </c>
    </row>
    <row r="181" spans="41:43" x14ac:dyDescent="0.3">
      <c r="AO181" s="5" t="s">
        <v>434</v>
      </c>
      <c r="AP181" s="9">
        <v>10.29</v>
      </c>
      <c r="AQ181" s="26">
        <f t="shared" si="30"/>
        <v>7.2051355681779121</v>
      </c>
    </row>
    <row r="182" spans="41:43" x14ac:dyDescent="0.3">
      <c r="AO182" s="5" t="s">
        <v>435</v>
      </c>
      <c r="AP182" s="9">
        <v>20.99</v>
      </c>
      <c r="AQ182" s="26">
        <f t="shared" si="30"/>
        <v>14.697356227021805</v>
      </c>
    </row>
    <row r="183" spans="41:43" x14ac:dyDescent="0.3">
      <c r="AO183" s="5" t="s">
        <v>436</v>
      </c>
      <c r="AP183" s="9">
        <v>11.31</v>
      </c>
      <c r="AQ183" s="26">
        <f t="shared" si="30"/>
        <v>7.9193472571518173</v>
      </c>
    </row>
    <row r="184" spans="41:43" x14ac:dyDescent="0.3">
      <c r="AO184" s="5" t="s">
        <v>437</v>
      </c>
      <c r="AP184" s="9">
        <v>13.06</v>
      </c>
      <c r="AQ184" s="26">
        <f t="shared" si="30"/>
        <v>9.1447104490188096</v>
      </c>
    </row>
    <row r="185" spans="41:43" x14ac:dyDescent="0.3">
      <c r="AO185" s="5" t="s">
        <v>438</v>
      </c>
      <c r="AP185" s="9">
        <v>12.42</v>
      </c>
      <c r="AQ185" s="26">
        <f t="shared" si="30"/>
        <v>8.6965776245645952</v>
      </c>
    </row>
    <row r="186" spans="41:43" x14ac:dyDescent="0.3">
      <c r="AO186" s="5" t="s">
        <v>439</v>
      </c>
      <c r="AP186" s="9">
        <v>25.71</v>
      </c>
      <c r="AQ186" s="26">
        <f t="shared" si="30"/>
        <v>18.002335807371637</v>
      </c>
    </row>
    <row r="187" spans="41:43" x14ac:dyDescent="0.3">
      <c r="AO187" s="5" t="s">
        <v>440</v>
      </c>
      <c r="AP187" s="9">
        <v>6.09</v>
      </c>
      <c r="AQ187" s="26">
        <f t="shared" si="30"/>
        <v>4.2642639076971323</v>
      </c>
    </row>
    <row r="188" spans="41:43" x14ac:dyDescent="0.3">
      <c r="AO188" s="5" t="s">
        <v>441</v>
      </c>
      <c r="AP188" s="9">
        <v>9.75</v>
      </c>
      <c r="AQ188" s="26">
        <f t="shared" si="30"/>
        <v>6.82702349754467</v>
      </c>
    </row>
    <row r="189" spans="41:43" x14ac:dyDescent="0.3">
      <c r="AO189" s="5" t="s">
        <v>442</v>
      </c>
      <c r="AP189" s="9">
        <v>6.02</v>
      </c>
      <c r="AQ189" s="26">
        <f t="shared" si="30"/>
        <v>4.2152493800224518</v>
      </c>
    </row>
    <row r="190" spans="41:43" x14ac:dyDescent="0.3">
      <c r="AO190" s="5" t="s">
        <v>443</v>
      </c>
      <c r="AP190" s="9">
        <v>11.88</v>
      </c>
      <c r="AQ190" s="26">
        <f t="shared" si="30"/>
        <v>8.3184655539313521</v>
      </c>
    </row>
    <row r="191" spans="41:43" x14ac:dyDescent="0.3">
      <c r="AO191" s="5" t="s">
        <v>444</v>
      </c>
      <c r="AP191" s="9">
        <v>19.690000000000001</v>
      </c>
      <c r="AQ191" s="26">
        <f t="shared" si="30"/>
        <v>13.787086427349186</v>
      </c>
    </row>
    <row r="192" spans="41:43" x14ac:dyDescent="0.3">
      <c r="AO192" s="5" t="s">
        <v>445</v>
      </c>
      <c r="AP192" s="9">
        <v>10.32</v>
      </c>
      <c r="AQ192" s="26">
        <f t="shared" si="30"/>
        <v>7.2261417943242048</v>
      </c>
    </row>
    <row r="193" spans="41:43" x14ac:dyDescent="0.3">
      <c r="AO193" s="5" t="s">
        <v>446</v>
      </c>
      <c r="AP193" s="9">
        <v>16.98</v>
      </c>
      <c r="AQ193" s="26">
        <f t="shared" si="30"/>
        <v>11.889523998800872</v>
      </c>
    </row>
    <row r="194" spans="41:43" x14ac:dyDescent="0.3">
      <c r="AO194" s="5" t="s">
        <v>447</v>
      </c>
      <c r="AP194" s="9">
        <v>17.899999999999999</v>
      </c>
      <c r="AQ194" s="26">
        <f t="shared" si="30"/>
        <v>12.533714933953803</v>
      </c>
    </row>
    <row r="195" spans="41:43" x14ac:dyDescent="0.3">
      <c r="AO195" s="5" t="s">
        <v>448</v>
      </c>
      <c r="AP195" s="9">
        <v>15.84</v>
      </c>
      <c r="AQ195" s="26">
        <f t="shared" si="30"/>
        <v>11.091287405241802</v>
      </c>
    </row>
    <row r="196" spans="41:43" x14ac:dyDescent="0.3">
      <c r="AO196" s="5" t="s">
        <v>449</v>
      </c>
      <c r="AP196" s="9">
        <v>42.78</v>
      </c>
      <c r="AQ196" s="26">
        <f t="shared" si="30"/>
        <v>29.954878484611381</v>
      </c>
    </row>
    <row r="197" spans="41:43" x14ac:dyDescent="0.3">
      <c r="AO197" s="5" t="s">
        <v>450</v>
      </c>
      <c r="AP197" s="9">
        <v>16.38</v>
      </c>
      <c r="AQ197" s="26">
        <f t="shared" si="30"/>
        <v>11.469399475875045</v>
      </c>
    </row>
    <row r="198" spans="41:43" x14ac:dyDescent="0.3">
      <c r="AO198" s="5" t="s">
        <v>451</v>
      </c>
      <c r="AP198" s="9">
        <v>25.34</v>
      </c>
      <c r="AQ198" s="26">
        <f t="shared" si="30"/>
        <v>17.743259018234045</v>
      </c>
    </row>
    <row r="199" spans="41:43" x14ac:dyDescent="0.3">
      <c r="AO199" s="5" t="s">
        <v>872</v>
      </c>
      <c r="AP199" s="9">
        <v>11.69</v>
      </c>
      <c r="AQ199" s="26">
        <f t="shared" si="30"/>
        <v>8.1854261216715063</v>
      </c>
    </row>
    <row r="200" spans="41:43" x14ac:dyDescent="0.3">
      <c r="AO200" s="5"/>
    </row>
  </sheetData>
  <mergeCells count="18">
    <mergeCell ref="AS12:AU12"/>
    <mergeCell ref="AW12:AY12"/>
    <mergeCell ref="BA12:BC12"/>
    <mergeCell ref="G3:I3"/>
    <mergeCell ref="G5:I5"/>
    <mergeCell ref="G6:I6"/>
    <mergeCell ref="G2:I2"/>
    <mergeCell ref="AO12:AQ12"/>
    <mergeCell ref="U12:W12"/>
    <mergeCell ref="Y12:AA12"/>
    <mergeCell ref="AC12:AE12"/>
    <mergeCell ref="AG12:AI12"/>
    <mergeCell ref="AK12:AM12"/>
    <mergeCell ref="A12:C12"/>
    <mergeCell ref="E12:G12"/>
    <mergeCell ref="I12:K12"/>
    <mergeCell ref="M12:O12"/>
    <mergeCell ref="Q12:S12"/>
  </mergeCells>
  <phoneticPr fontId="1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BFB1-BF45-496D-AC0E-BA5A107FE258}">
  <dimension ref="A1:H110"/>
  <sheetViews>
    <sheetView topLeftCell="A12" workbookViewId="0">
      <selection activeCell="G110" sqref="G110:H110"/>
    </sheetView>
  </sheetViews>
  <sheetFormatPr baseColWidth="10" defaultRowHeight="14.4" x14ac:dyDescent="0.3"/>
  <cols>
    <col min="1" max="1" width="13.88671875" customWidth="1"/>
    <col min="3" max="3" width="12.88671875" customWidth="1"/>
    <col min="6" max="6" width="12.5546875" bestFit="1" customWidth="1"/>
    <col min="7" max="7" width="11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61" t="s">
        <v>839</v>
      </c>
      <c r="B2" s="61" t="s">
        <v>345</v>
      </c>
      <c r="C2" s="61" t="s">
        <v>335</v>
      </c>
      <c r="D2" s="10">
        <v>1</v>
      </c>
      <c r="E2" s="11" t="s">
        <v>2218</v>
      </c>
      <c r="F2" s="11" t="s">
        <v>2219</v>
      </c>
      <c r="G2" s="21">
        <v>16790.562600000001</v>
      </c>
      <c r="H2" s="20">
        <f>G2/1000000</f>
        <v>1.67905626E-2</v>
      </c>
    </row>
    <row r="3" spans="1:8" x14ac:dyDescent="0.3">
      <c r="A3" s="64"/>
      <c r="B3" s="64"/>
      <c r="C3" s="64"/>
      <c r="D3" s="10">
        <v>2</v>
      </c>
      <c r="E3" s="11" t="s">
        <v>2255</v>
      </c>
      <c r="F3" s="11" t="s">
        <v>2256</v>
      </c>
      <c r="G3" s="21">
        <v>81897.981599999999</v>
      </c>
      <c r="H3" s="20">
        <f t="shared" ref="H3:H66" si="0">G3/1000000</f>
        <v>8.1897981600000003E-2</v>
      </c>
    </row>
    <row r="4" spans="1:8" x14ac:dyDescent="0.3">
      <c r="A4" s="64"/>
      <c r="B4" s="64"/>
      <c r="C4" s="64"/>
      <c r="D4" s="10">
        <v>3</v>
      </c>
      <c r="E4" s="11" t="s">
        <v>2277</v>
      </c>
      <c r="F4" s="11" t="s">
        <v>2278</v>
      </c>
      <c r="G4" s="21">
        <v>1979.1075000000001</v>
      </c>
      <c r="H4" s="20">
        <f t="shared" si="0"/>
        <v>1.9791075000000001E-3</v>
      </c>
    </row>
    <row r="5" spans="1:8" x14ac:dyDescent="0.3">
      <c r="A5" s="64"/>
      <c r="B5" s="64"/>
      <c r="C5" s="64"/>
      <c r="D5" s="10">
        <v>4</v>
      </c>
      <c r="E5" s="11" t="s">
        <v>2299</v>
      </c>
      <c r="F5" s="11" t="s">
        <v>2300</v>
      </c>
      <c r="G5" s="21">
        <v>1106.0166999999999</v>
      </c>
      <c r="H5" s="20">
        <f t="shared" si="0"/>
        <v>1.1060166999999998E-3</v>
      </c>
    </row>
    <row r="6" spans="1:8" x14ac:dyDescent="0.3">
      <c r="A6" s="64"/>
      <c r="B6" s="64"/>
      <c r="C6" s="64"/>
      <c r="D6" s="10">
        <v>5</v>
      </c>
      <c r="E6" s="11" t="s">
        <v>2321</v>
      </c>
      <c r="F6" s="11" t="s">
        <v>2322</v>
      </c>
      <c r="G6" s="21">
        <v>6387.3406999999997</v>
      </c>
      <c r="H6" s="20">
        <f t="shared" si="0"/>
        <v>6.3873406999999998E-3</v>
      </c>
    </row>
    <row r="7" spans="1:8" x14ac:dyDescent="0.3">
      <c r="A7" s="64"/>
      <c r="B7" s="64"/>
      <c r="C7" s="64"/>
      <c r="D7" s="10">
        <v>6</v>
      </c>
      <c r="E7" s="11" t="s">
        <v>2359</v>
      </c>
      <c r="F7" s="11" t="s">
        <v>2360</v>
      </c>
      <c r="G7" s="21">
        <v>9343.3286000000007</v>
      </c>
      <c r="H7" s="20">
        <f t="shared" si="0"/>
        <v>9.3433286000000008E-3</v>
      </c>
    </row>
    <row r="8" spans="1:8" x14ac:dyDescent="0.3">
      <c r="A8" s="64"/>
      <c r="B8" s="64"/>
      <c r="C8" s="64"/>
      <c r="D8" s="10">
        <v>7</v>
      </c>
      <c r="E8" s="11" t="s">
        <v>2361</v>
      </c>
      <c r="F8" s="11" t="s">
        <v>2362</v>
      </c>
      <c r="G8" s="21">
        <v>7472.5792000000001</v>
      </c>
      <c r="H8" s="20">
        <f t="shared" si="0"/>
        <v>7.4725792000000001E-3</v>
      </c>
    </row>
    <row r="9" spans="1:8" x14ac:dyDescent="0.3">
      <c r="A9" s="62"/>
      <c r="B9" s="62"/>
      <c r="C9" s="62"/>
      <c r="D9" s="10">
        <v>8</v>
      </c>
      <c r="E9" s="11" t="s">
        <v>2423</v>
      </c>
      <c r="F9" s="11" t="s">
        <v>2424</v>
      </c>
      <c r="G9" s="21">
        <v>13749.909100000001</v>
      </c>
      <c r="H9" s="20">
        <f t="shared" si="0"/>
        <v>1.3749909100000001E-2</v>
      </c>
    </row>
    <row r="10" spans="1:8" x14ac:dyDescent="0.3">
      <c r="A10" s="61" t="s">
        <v>840</v>
      </c>
      <c r="B10" s="61" t="s">
        <v>345</v>
      </c>
      <c r="C10" s="61" t="s">
        <v>335</v>
      </c>
      <c r="D10" s="10">
        <v>9</v>
      </c>
      <c r="E10" s="11" t="s">
        <v>2421</v>
      </c>
      <c r="F10" s="11" t="s">
        <v>2422</v>
      </c>
      <c r="G10" s="21">
        <v>11806.828</v>
      </c>
      <c r="H10" s="20">
        <f t="shared" si="0"/>
        <v>1.1806828E-2</v>
      </c>
    </row>
    <row r="11" spans="1:8" x14ac:dyDescent="0.3">
      <c r="A11" s="64"/>
      <c r="B11" s="64"/>
      <c r="C11" s="64"/>
      <c r="D11" s="10">
        <v>10</v>
      </c>
      <c r="E11" s="11" t="s">
        <v>2220</v>
      </c>
      <c r="F11" s="11" t="s">
        <v>2221</v>
      </c>
      <c r="G11" s="21">
        <v>355235.97730000003</v>
      </c>
      <c r="H11" s="20">
        <f t="shared" si="0"/>
        <v>0.35523597730000001</v>
      </c>
    </row>
    <row r="12" spans="1:8" x14ac:dyDescent="0.3">
      <c r="A12" s="62"/>
      <c r="B12" s="62"/>
      <c r="C12" s="62"/>
      <c r="D12" s="10">
        <v>11</v>
      </c>
      <c r="E12" s="11" t="s">
        <v>2240</v>
      </c>
      <c r="F12" s="11" t="s">
        <v>2241</v>
      </c>
      <c r="G12" s="21">
        <v>9401.7556000000004</v>
      </c>
      <c r="H12" s="20">
        <f t="shared" si="0"/>
        <v>9.4017556000000006E-3</v>
      </c>
    </row>
    <row r="13" spans="1:8" x14ac:dyDescent="0.3">
      <c r="A13" s="61" t="s">
        <v>841</v>
      </c>
      <c r="B13" s="61" t="s">
        <v>328</v>
      </c>
      <c r="C13" s="61" t="s">
        <v>335</v>
      </c>
      <c r="D13" s="10">
        <v>12</v>
      </c>
      <c r="E13" s="11" t="s">
        <v>2242</v>
      </c>
      <c r="F13" s="11" t="s">
        <v>2243</v>
      </c>
      <c r="G13" s="21">
        <v>1637.6242999999999</v>
      </c>
      <c r="H13" s="20">
        <f t="shared" si="0"/>
        <v>1.6376243E-3</v>
      </c>
    </row>
    <row r="14" spans="1:8" x14ac:dyDescent="0.3">
      <c r="A14" s="64"/>
      <c r="B14" s="64"/>
      <c r="C14" s="64"/>
      <c r="D14" s="10">
        <v>13</v>
      </c>
      <c r="E14" s="11" t="s">
        <v>2244</v>
      </c>
      <c r="F14" s="11" t="s">
        <v>2245</v>
      </c>
      <c r="G14" s="21">
        <v>26217.767899999999</v>
      </c>
      <c r="H14" s="20">
        <f t="shared" si="0"/>
        <v>2.6217767899999998E-2</v>
      </c>
    </row>
    <row r="15" spans="1:8" x14ac:dyDescent="0.3">
      <c r="A15" s="62"/>
      <c r="B15" s="62"/>
      <c r="C15" s="62"/>
      <c r="D15" s="10">
        <v>14</v>
      </c>
      <c r="E15" s="11" t="s">
        <v>1496</v>
      </c>
      <c r="F15" s="11" t="s">
        <v>2431</v>
      </c>
      <c r="G15" s="21">
        <v>74656.7978</v>
      </c>
      <c r="H15" s="20">
        <f t="shared" si="0"/>
        <v>7.4656797799999994E-2</v>
      </c>
    </row>
    <row r="16" spans="1:8" x14ac:dyDescent="0.3">
      <c r="A16" s="61" t="s">
        <v>842</v>
      </c>
      <c r="B16" s="61" t="s">
        <v>328</v>
      </c>
      <c r="C16" s="61" t="s">
        <v>335</v>
      </c>
      <c r="D16" s="10">
        <v>15</v>
      </c>
      <c r="E16" s="11" t="s">
        <v>2246</v>
      </c>
      <c r="F16" s="11" t="s">
        <v>2247</v>
      </c>
      <c r="G16" s="21">
        <v>1070.0048999999999</v>
      </c>
      <c r="H16" s="20">
        <f t="shared" si="0"/>
        <v>1.0700048999999999E-3</v>
      </c>
    </row>
    <row r="17" spans="1:8" x14ac:dyDescent="0.3">
      <c r="A17" s="64"/>
      <c r="B17" s="64"/>
      <c r="C17" s="64"/>
      <c r="D17" s="10">
        <v>16</v>
      </c>
      <c r="E17" s="11" t="s">
        <v>2248</v>
      </c>
      <c r="F17" s="11" t="s">
        <v>2249</v>
      </c>
      <c r="G17" s="21">
        <v>676.68370000000004</v>
      </c>
      <c r="H17" s="20">
        <f t="shared" si="0"/>
        <v>6.7668369999999999E-4</v>
      </c>
    </row>
    <row r="18" spans="1:8" x14ac:dyDescent="0.3">
      <c r="A18" s="64"/>
      <c r="B18" s="64"/>
      <c r="C18" s="64"/>
      <c r="D18" s="10">
        <v>17</v>
      </c>
      <c r="E18" s="11" t="s">
        <v>2250</v>
      </c>
      <c r="F18" s="11" t="s">
        <v>2251</v>
      </c>
      <c r="G18" s="21">
        <v>1198.0274999999999</v>
      </c>
      <c r="H18" s="20">
        <f t="shared" si="0"/>
        <v>1.1980274999999999E-3</v>
      </c>
    </row>
    <row r="19" spans="1:8" x14ac:dyDescent="0.3">
      <c r="A19" s="64"/>
      <c r="B19" s="64"/>
      <c r="C19" s="64"/>
      <c r="D19" s="10">
        <v>18</v>
      </c>
      <c r="E19" s="11" t="s">
        <v>1574</v>
      </c>
      <c r="F19" s="11" t="s">
        <v>2252</v>
      </c>
      <c r="G19" s="21">
        <v>118513.5733</v>
      </c>
      <c r="H19" s="20">
        <f t="shared" si="0"/>
        <v>0.11851357330000001</v>
      </c>
    </row>
    <row r="20" spans="1:8" x14ac:dyDescent="0.3">
      <c r="A20" s="62"/>
      <c r="B20" s="62"/>
      <c r="C20" s="62"/>
      <c r="D20" s="10">
        <v>19</v>
      </c>
      <c r="E20" s="11" t="s">
        <v>2253</v>
      </c>
      <c r="F20" s="11" t="s">
        <v>2254</v>
      </c>
      <c r="G20" s="21">
        <v>49580.4352</v>
      </c>
      <c r="H20" s="20">
        <f t="shared" si="0"/>
        <v>4.9580435200000002E-2</v>
      </c>
    </row>
    <row r="21" spans="1:8" x14ac:dyDescent="0.3">
      <c r="A21" s="61" t="s">
        <v>843</v>
      </c>
      <c r="B21" s="61" t="s">
        <v>328</v>
      </c>
      <c r="C21" s="61" t="s">
        <v>335</v>
      </c>
      <c r="D21" s="10">
        <v>20</v>
      </c>
      <c r="E21" s="11" t="s">
        <v>2257</v>
      </c>
      <c r="F21" s="11" t="s">
        <v>2258</v>
      </c>
      <c r="G21" s="21">
        <v>696.74170000000004</v>
      </c>
      <c r="H21" s="20">
        <f t="shared" si="0"/>
        <v>6.9674169999999998E-4</v>
      </c>
    </row>
    <row r="22" spans="1:8" x14ac:dyDescent="0.3">
      <c r="A22" s="62"/>
      <c r="B22" s="62"/>
      <c r="C22" s="62"/>
      <c r="D22" s="10">
        <v>21</v>
      </c>
      <c r="E22" s="11" t="s">
        <v>2259</v>
      </c>
      <c r="F22" s="11" t="s">
        <v>2260</v>
      </c>
      <c r="G22" s="21">
        <v>668.26350000000002</v>
      </c>
      <c r="H22" s="20">
        <f t="shared" si="0"/>
        <v>6.6826350000000006E-4</v>
      </c>
    </row>
    <row r="23" spans="1:8" x14ac:dyDescent="0.3">
      <c r="A23" s="67" t="s">
        <v>844</v>
      </c>
      <c r="B23" s="61" t="s">
        <v>328</v>
      </c>
      <c r="C23" s="61" t="s">
        <v>335</v>
      </c>
      <c r="D23" s="10">
        <v>22</v>
      </c>
      <c r="E23" s="11" t="s">
        <v>2261</v>
      </c>
      <c r="F23" s="11" t="s">
        <v>2262</v>
      </c>
      <c r="G23" s="21">
        <v>1497.3511000000001</v>
      </c>
      <c r="H23" s="20">
        <f t="shared" si="0"/>
        <v>1.4973511000000001E-3</v>
      </c>
    </row>
    <row r="24" spans="1:8" x14ac:dyDescent="0.3">
      <c r="A24" s="68"/>
      <c r="B24" s="62"/>
      <c r="C24" s="62"/>
      <c r="D24" s="10">
        <v>23</v>
      </c>
      <c r="E24" s="11" t="s">
        <v>2263</v>
      </c>
      <c r="F24" s="11" t="s">
        <v>2264</v>
      </c>
      <c r="G24" s="21">
        <v>3449.9180000000001</v>
      </c>
      <c r="H24" s="20">
        <f t="shared" si="0"/>
        <v>3.4499180000000002E-3</v>
      </c>
    </row>
    <row r="25" spans="1:8" x14ac:dyDescent="0.3">
      <c r="A25" s="61" t="s">
        <v>324</v>
      </c>
      <c r="B25" s="61" t="s">
        <v>324</v>
      </c>
      <c r="C25" s="61" t="s">
        <v>324</v>
      </c>
      <c r="D25" s="10">
        <v>24</v>
      </c>
      <c r="E25" s="11" t="s">
        <v>2265</v>
      </c>
      <c r="F25" s="11" t="s">
        <v>2266</v>
      </c>
      <c r="G25" s="21">
        <v>8936.8371000000006</v>
      </c>
      <c r="H25" s="20">
        <f t="shared" si="0"/>
        <v>8.9368371000000009E-3</v>
      </c>
    </row>
    <row r="26" spans="1:8" x14ac:dyDescent="0.3">
      <c r="A26" s="62"/>
      <c r="B26" s="62"/>
      <c r="C26" s="62"/>
      <c r="D26" s="10">
        <v>25</v>
      </c>
      <c r="E26" s="11" t="s">
        <v>2267</v>
      </c>
      <c r="F26" s="11" t="s">
        <v>2268</v>
      </c>
      <c r="G26" s="21">
        <v>3694.7521000000002</v>
      </c>
      <c r="H26" s="20">
        <f t="shared" si="0"/>
        <v>3.6947521E-3</v>
      </c>
    </row>
    <row r="27" spans="1:8" ht="28.8" x14ac:dyDescent="0.3">
      <c r="A27" s="10" t="s">
        <v>845</v>
      </c>
      <c r="B27" s="10" t="s">
        <v>328</v>
      </c>
      <c r="C27" s="10" t="s">
        <v>335</v>
      </c>
      <c r="D27" s="10">
        <v>26</v>
      </c>
      <c r="E27" s="11" t="s">
        <v>2269</v>
      </c>
      <c r="F27" s="11" t="s">
        <v>2270</v>
      </c>
      <c r="G27" s="21">
        <v>1374.1365000000001</v>
      </c>
      <c r="H27" s="20">
        <f t="shared" si="0"/>
        <v>1.3741365000000001E-3</v>
      </c>
    </row>
    <row r="28" spans="1:8" x14ac:dyDescent="0.3">
      <c r="A28" s="61" t="s">
        <v>846</v>
      </c>
      <c r="B28" s="61" t="s">
        <v>328</v>
      </c>
      <c r="C28" s="61" t="s">
        <v>335</v>
      </c>
      <c r="D28" s="10">
        <v>27</v>
      </c>
      <c r="E28" s="11" t="s">
        <v>2271</v>
      </c>
      <c r="F28" s="11" t="s">
        <v>2272</v>
      </c>
      <c r="G28" s="21">
        <v>8636.4493999999995</v>
      </c>
      <c r="H28" s="20">
        <f t="shared" si="0"/>
        <v>8.6364493999999993E-3</v>
      </c>
    </row>
    <row r="29" spans="1:8" x14ac:dyDescent="0.3">
      <c r="A29" s="64"/>
      <c r="B29" s="64"/>
      <c r="C29" s="64"/>
      <c r="D29" s="10">
        <v>28</v>
      </c>
      <c r="E29" s="11" t="s">
        <v>2273</v>
      </c>
      <c r="F29" s="11" t="s">
        <v>2274</v>
      </c>
      <c r="G29" s="21">
        <v>8216.7325999999994</v>
      </c>
      <c r="H29" s="20">
        <f t="shared" si="0"/>
        <v>8.2167325999999985E-3</v>
      </c>
    </row>
    <row r="30" spans="1:8" x14ac:dyDescent="0.3">
      <c r="A30" s="62"/>
      <c r="B30" s="62"/>
      <c r="C30" s="62"/>
      <c r="D30" s="10">
        <v>29</v>
      </c>
      <c r="E30" s="11" t="s">
        <v>2275</v>
      </c>
      <c r="F30" s="11" t="s">
        <v>2276</v>
      </c>
      <c r="G30" s="21">
        <v>5457.5048999999999</v>
      </c>
      <c r="H30" s="20">
        <f t="shared" si="0"/>
        <v>5.4575049E-3</v>
      </c>
    </row>
    <row r="31" spans="1:8" ht="28.8" x14ac:dyDescent="0.3">
      <c r="A31" s="10" t="s">
        <v>847</v>
      </c>
      <c r="B31" s="10" t="s">
        <v>328</v>
      </c>
      <c r="C31" s="10" t="s">
        <v>335</v>
      </c>
      <c r="D31" s="10">
        <v>30</v>
      </c>
      <c r="E31" s="11" t="s">
        <v>2279</v>
      </c>
      <c r="F31" s="11" t="s">
        <v>2280</v>
      </c>
      <c r="G31" s="21">
        <v>13756.451300000001</v>
      </c>
      <c r="H31" s="20">
        <f t="shared" si="0"/>
        <v>1.37564513E-2</v>
      </c>
    </row>
    <row r="32" spans="1:8" x14ac:dyDescent="0.3">
      <c r="A32" s="61" t="s">
        <v>848</v>
      </c>
      <c r="B32" s="61" t="s">
        <v>328</v>
      </c>
      <c r="C32" s="61" t="s">
        <v>335</v>
      </c>
      <c r="D32" s="10">
        <v>31</v>
      </c>
      <c r="E32" s="11" t="s">
        <v>2281</v>
      </c>
      <c r="F32" s="11" t="s">
        <v>2282</v>
      </c>
      <c r="G32" s="21">
        <v>68808.671199999997</v>
      </c>
      <c r="H32" s="20">
        <f t="shared" si="0"/>
        <v>6.8808671199999991E-2</v>
      </c>
    </row>
    <row r="33" spans="1:8" x14ac:dyDescent="0.3">
      <c r="A33" s="64"/>
      <c r="B33" s="64"/>
      <c r="C33" s="64"/>
      <c r="D33" s="10">
        <v>32</v>
      </c>
      <c r="E33" s="11" t="s">
        <v>2283</v>
      </c>
      <c r="F33" s="11" t="s">
        <v>2284</v>
      </c>
      <c r="G33" s="21">
        <v>12462.566800000001</v>
      </c>
      <c r="H33" s="20">
        <f t="shared" si="0"/>
        <v>1.24625668E-2</v>
      </c>
    </row>
    <row r="34" spans="1:8" x14ac:dyDescent="0.3">
      <c r="A34" s="64"/>
      <c r="B34" s="64"/>
      <c r="C34" s="64"/>
      <c r="D34" s="10">
        <v>33</v>
      </c>
      <c r="E34" s="11" t="s">
        <v>2285</v>
      </c>
      <c r="F34" s="11" t="s">
        <v>2286</v>
      </c>
      <c r="G34" s="21">
        <v>42788.337</v>
      </c>
      <c r="H34" s="20">
        <f t="shared" si="0"/>
        <v>4.2788337000000003E-2</v>
      </c>
    </row>
    <row r="35" spans="1:8" x14ac:dyDescent="0.3">
      <c r="A35" s="64"/>
      <c r="B35" s="64"/>
      <c r="C35" s="64"/>
      <c r="D35" s="10">
        <v>34</v>
      </c>
      <c r="E35" s="11" t="s">
        <v>2287</v>
      </c>
      <c r="F35" s="11" t="s">
        <v>2288</v>
      </c>
      <c r="G35" s="21">
        <v>82645.554999999993</v>
      </c>
      <c r="H35" s="20">
        <f t="shared" si="0"/>
        <v>8.2645554999999996E-2</v>
      </c>
    </row>
    <row r="36" spans="1:8" x14ac:dyDescent="0.3">
      <c r="A36" s="62"/>
      <c r="B36" s="62"/>
      <c r="C36" s="62"/>
      <c r="D36" s="10">
        <v>35</v>
      </c>
      <c r="E36" s="11" t="s">
        <v>2289</v>
      </c>
      <c r="F36" s="11" t="s">
        <v>2290</v>
      </c>
      <c r="G36" s="21">
        <v>2338119.048</v>
      </c>
      <c r="H36" s="20">
        <f t="shared" si="0"/>
        <v>2.3381190479999998</v>
      </c>
    </row>
    <row r="37" spans="1:8" ht="28.8" x14ac:dyDescent="0.3">
      <c r="A37" s="10" t="s">
        <v>849</v>
      </c>
      <c r="B37" s="10" t="s">
        <v>328</v>
      </c>
      <c r="C37" s="10" t="s">
        <v>335</v>
      </c>
      <c r="D37" s="10">
        <v>36</v>
      </c>
      <c r="E37" s="11" t="s">
        <v>2291</v>
      </c>
      <c r="F37" s="11" t="s">
        <v>2292</v>
      </c>
      <c r="G37" s="21">
        <v>26850.5926</v>
      </c>
      <c r="H37" s="20">
        <f t="shared" si="0"/>
        <v>2.6850592600000001E-2</v>
      </c>
    </row>
    <row r="38" spans="1:8" x14ac:dyDescent="0.3">
      <c r="A38" s="10" t="s">
        <v>850</v>
      </c>
      <c r="B38" s="10" t="s">
        <v>328</v>
      </c>
      <c r="C38" s="10" t="s">
        <v>335</v>
      </c>
      <c r="D38" s="10">
        <v>37</v>
      </c>
      <c r="E38" s="11" t="s">
        <v>2293</v>
      </c>
      <c r="F38" s="11" t="s">
        <v>2294</v>
      </c>
      <c r="G38" s="21">
        <v>3576.5327000000002</v>
      </c>
      <c r="H38" s="20">
        <f t="shared" si="0"/>
        <v>3.5765327000000001E-3</v>
      </c>
    </row>
    <row r="39" spans="1:8" x14ac:dyDescent="0.3">
      <c r="A39" s="61" t="s">
        <v>851</v>
      </c>
      <c r="B39" s="61" t="s">
        <v>328</v>
      </c>
      <c r="C39" s="61" t="s">
        <v>335</v>
      </c>
      <c r="D39" s="10">
        <v>38</v>
      </c>
      <c r="E39" s="11" t="s">
        <v>2295</v>
      </c>
      <c r="F39" s="11" t="s">
        <v>2296</v>
      </c>
      <c r="G39" s="21">
        <v>1871.8154999999999</v>
      </c>
      <c r="H39" s="20">
        <f t="shared" si="0"/>
        <v>1.8718154999999999E-3</v>
      </c>
    </row>
    <row r="40" spans="1:8" x14ac:dyDescent="0.3">
      <c r="A40" s="64"/>
      <c r="B40" s="64"/>
      <c r="C40" s="64"/>
      <c r="D40" s="10">
        <v>39</v>
      </c>
      <c r="E40" s="11" t="s">
        <v>2297</v>
      </c>
      <c r="F40" s="11" t="s">
        <v>2298</v>
      </c>
      <c r="G40" s="21">
        <v>14924.0622</v>
      </c>
      <c r="H40" s="20">
        <f t="shared" si="0"/>
        <v>1.4924062200000001E-2</v>
      </c>
    </row>
    <row r="41" spans="1:8" x14ac:dyDescent="0.3">
      <c r="A41" s="62"/>
      <c r="B41" s="62"/>
      <c r="C41" s="62"/>
      <c r="D41" s="10">
        <v>40</v>
      </c>
      <c r="E41" s="11" t="s">
        <v>2301</v>
      </c>
      <c r="F41" s="11" t="s">
        <v>2302</v>
      </c>
      <c r="G41" s="21">
        <v>2942.0691000000002</v>
      </c>
      <c r="H41" s="20">
        <f t="shared" si="0"/>
        <v>2.9420691000000003E-3</v>
      </c>
    </row>
    <row r="42" spans="1:8" x14ac:dyDescent="0.3">
      <c r="A42" s="61" t="s">
        <v>852</v>
      </c>
      <c r="B42" s="61" t="s">
        <v>328</v>
      </c>
      <c r="C42" s="61" t="s">
        <v>340</v>
      </c>
      <c r="D42" s="10">
        <v>41</v>
      </c>
      <c r="E42" s="11" t="s">
        <v>2303</v>
      </c>
      <c r="F42" s="11" t="s">
        <v>2304</v>
      </c>
      <c r="G42" s="21">
        <v>22773.866099999999</v>
      </c>
      <c r="H42" s="20">
        <f t="shared" si="0"/>
        <v>2.2773866099999998E-2</v>
      </c>
    </row>
    <row r="43" spans="1:8" x14ac:dyDescent="0.3">
      <c r="A43" s="62"/>
      <c r="B43" s="62"/>
      <c r="C43" s="62"/>
      <c r="D43" s="10">
        <v>42</v>
      </c>
      <c r="E43" s="11" t="s">
        <v>2305</v>
      </c>
      <c r="F43" s="11" t="s">
        <v>2306</v>
      </c>
      <c r="G43" s="21">
        <v>2229.7447999999999</v>
      </c>
      <c r="H43" s="20">
        <f t="shared" si="0"/>
        <v>2.2297447999999999E-3</v>
      </c>
    </row>
    <row r="44" spans="1:8" ht="28.8" x14ac:dyDescent="0.3">
      <c r="A44" s="10" t="s">
        <v>853</v>
      </c>
      <c r="B44" s="10" t="s">
        <v>345</v>
      </c>
      <c r="C44" s="10" t="s">
        <v>335</v>
      </c>
      <c r="D44" s="10">
        <v>43</v>
      </c>
      <c r="E44" s="11" t="s">
        <v>2307</v>
      </c>
      <c r="F44" s="11" t="s">
        <v>2308</v>
      </c>
      <c r="G44" s="21">
        <v>24642.272000000001</v>
      </c>
      <c r="H44" s="20">
        <f t="shared" si="0"/>
        <v>2.4642272E-2</v>
      </c>
    </row>
    <row r="45" spans="1:8" x14ac:dyDescent="0.3">
      <c r="A45" s="61" t="s">
        <v>854</v>
      </c>
      <c r="B45" s="61" t="s">
        <v>328</v>
      </c>
      <c r="C45" s="61" t="s">
        <v>333</v>
      </c>
      <c r="D45" s="10">
        <v>44</v>
      </c>
      <c r="E45" s="11" t="s">
        <v>2309</v>
      </c>
      <c r="F45" s="11" t="s">
        <v>2310</v>
      </c>
      <c r="G45" s="21">
        <v>98069.317999999999</v>
      </c>
      <c r="H45" s="20">
        <f t="shared" si="0"/>
        <v>9.8069318000000003E-2</v>
      </c>
    </row>
    <row r="46" spans="1:8" x14ac:dyDescent="0.3">
      <c r="A46" s="64"/>
      <c r="B46" s="64"/>
      <c r="C46" s="64"/>
      <c r="D46" s="10">
        <v>45</v>
      </c>
      <c r="E46" s="11" t="s">
        <v>2311</v>
      </c>
      <c r="F46" s="11" t="s">
        <v>2312</v>
      </c>
      <c r="G46" s="21">
        <v>3145.2435999999998</v>
      </c>
      <c r="H46" s="20">
        <f t="shared" si="0"/>
        <v>3.1452435999999996E-3</v>
      </c>
    </row>
    <row r="47" spans="1:8" x14ac:dyDescent="0.3">
      <c r="A47" s="62"/>
      <c r="B47" s="62"/>
      <c r="C47" s="62"/>
      <c r="D47" s="10">
        <v>46</v>
      </c>
      <c r="E47" s="11" t="s">
        <v>2313</v>
      </c>
      <c r="F47" s="11" t="s">
        <v>2314</v>
      </c>
      <c r="G47" s="21">
        <v>14446.197399999999</v>
      </c>
      <c r="H47" s="20">
        <f t="shared" si="0"/>
        <v>1.4446197399999999E-2</v>
      </c>
    </row>
    <row r="48" spans="1:8" x14ac:dyDescent="0.3">
      <c r="A48" s="61" t="s">
        <v>855</v>
      </c>
      <c r="B48" s="61" t="s">
        <v>328</v>
      </c>
      <c r="C48" s="61" t="s">
        <v>335</v>
      </c>
      <c r="D48" s="10">
        <v>47</v>
      </c>
      <c r="E48" s="11" t="s">
        <v>2315</v>
      </c>
      <c r="F48" s="11" t="s">
        <v>2316</v>
      </c>
      <c r="G48" s="21">
        <v>13755.566000000001</v>
      </c>
      <c r="H48" s="20">
        <f t="shared" si="0"/>
        <v>1.3755566E-2</v>
      </c>
    </row>
    <row r="49" spans="1:8" x14ac:dyDescent="0.3">
      <c r="A49" s="64"/>
      <c r="B49" s="64"/>
      <c r="C49" s="64"/>
      <c r="D49" s="10">
        <v>48</v>
      </c>
      <c r="E49" s="11" t="s">
        <v>2317</v>
      </c>
      <c r="F49" s="11" t="s">
        <v>2318</v>
      </c>
      <c r="G49" s="21">
        <v>12519.844300000001</v>
      </c>
      <c r="H49" s="20">
        <f t="shared" si="0"/>
        <v>1.2519844300000001E-2</v>
      </c>
    </row>
    <row r="50" spans="1:8" x14ac:dyDescent="0.3">
      <c r="A50" s="62"/>
      <c r="B50" s="62"/>
      <c r="C50" s="62"/>
      <c r="D50" s="10">
        <v>49</v>
      </c>
      <c r="E50" s="11" t="s">
        <v>2319</v>
      </c>
      <c r="F50" s="11" t="s">
        <v>2320</v>
      </c>
      <c r="G50" s="21">
        <v>7224.3359</v>
      </c>
      <c r="H50" s="20">
        <f t="shared" si="0"/>
        <v>7.2243359E-3</v>
      </c>
    </row>
    <row r="51" spans="1:8" x14ac:dyDescent="0.3">
      <c r="A51" s="61" t="s">
        <v>856</v>
      </c>
      <c r="B51" s="61" t="s">
        <v>345</v>
      </c>
      <c r="C51" s="61" t="s">
        <v>333</v>
      </c>
      <c r="D51" s="10">
        <v>50</v>
      </c>
      <c r="E51" s="11" t="s">
        <v>2323</v>
      </c>
      <c r="F51" s="11" t="s">
        <v>2324</v>
      </c>
      <c r="G51" s="21">
        <v>33250.974800000004</v>
      </c>
      <c r="H51" s="20">
        <f t="shared" si="0"/>
        <v>3.3250974800000006E-2</v>
      </c>
    </row>
    <row r="52" spans="1:8" x14ac:dyDescent="0.3">
      <c r="A52" s="64"/>
      <c r="B52" s="64"/>
      <c r="C52" s="64"/>
      <c r="D52" s="10">
        <v>51</v>
      </c>
      <c r="E52" s="11" t="s">
        <v>2325</v>
      </c>
      <c r="F52" s="11" t="s">
        <v>2326</v>
      </c>
      <c r="G52" s="21">
        <v>14211.846</v>
      </c>
      <c r="H52" s="20">
        <f t="shared" si="0"/>
        <v>1.4211846E-2</v>
      </c>
    </row>
    <row r="53" spans="1:8" x14ac:dyDescent="0.3">
      <c r="A53" s="64"/>
      <c r="B53" s="64"/>
      <c r="C53" s="64"/>
      <c r="D53" s="10">
        <v>52</v>
      </c>
      <c r="E53" s="11" t="s">
        <v>2327</v>
      </c>
      <c r="F53" s="11" t="s">
        <v>2328</v>
      </c>
      <c r="G53" s="21">
        <v>7967.3573999999999</v>
      </c>
      <c r="H53" s="20">
        <f t="shared" si="0"/>
        <v>7.9673573999999997E-3</v>
      </c>
    </row>
    <row r="54" spans="1:8" x14ac:dyDescent="0.3">
      <c r="A54" s="64"/>
      <c r="B54" s="64"/>
      <c r="C54" s="64"/>
      <c r="D54" s="10">
        <v>53</v>
      </c>
      <c r="E54" s="11" t="s">
        <v>2329</v>
      </c>
      <c r="F54" s="11" t="s">
        <v>2330</v>
      </c>
      <c r="G54" s="21">
        <v>6117.3153000000002</v>
      </c>
      <c r="H54" s="20">
        <f t="shared" si="0"/>
        <v>6.1173153000000004E-3</v>
      </c>
    </row>
    <row r="55" spans="1:8" x14ac:dyDescent="0.3">
      <c r="A55" s="64"/>
      <c r="B55" s="64"/>
      <c r="C55" s="64"/>
      <c r="D55" s="10">
        <v>54</v>
      </c>
      <c r="E55" s="11" t="s">
        <v>2331</v>
      </c>
      <c r="F55" s="11" t="s">
        <v>2332</v>
      </c>
      <c r="G55" s="21">
        <v>34800.057699999998</v>
      </c>
      <c r="H55" s="20">
        <f t="shared" si="0"/>
        <v>3.4800057699999998E-2</v>
      </c>
    </row>
    <row r="56" spans="1:8" x14ac:dyDescent="0.3">
      <c r="A56" s="64"/>
      <c r="B56" s="64"/>
      <c r="C56" s="64"/>
      <c r="D56" s="10">
        <v>55</v>
      </c>
      <c r="E56" s="11" t="s">
        <v>2333</v>
      </c>
      <c r="F56" s="11" t="s">
        <v>2334</v>
      </c>
      <c r="G56" s="21">
        <v>36242.173799999997</v>
      </c>
      <c r="H56" s="20">
        <f t="shared" si="0"/>
        <v>3.6242173799999999E-2</v>
      </c>
    </row>
    <row r="57" spans="1:8" x14ac:dyDescent="0.3">
      <c r="A57" s="64"/>
      <c r="B57" s="64"/>
      <c r="C57" s="64"/>
      <c r="D57" s="10">
        <v>56</v>
      </c>
      <c r="E57" s="11" t="s">
        <v>2335</v>
      </c>
      <c r="F57" s="11" t="s">
        <v>2336</v>
      </c>
      <c r="G57" s="21">
        <v>40476.416299999997</v>
      </c>
      <c r="H57" s="20">
        <f t="shared" si="0"/>
        <v>4.0476416299999998E-2</v>
      </c>
    </row>
    <row r="58" spans="1:8" x14ac:dyDescent="0.3">
      <c r="A58" s="62"/>
      <c r="B58" s="62"/>
      <c r="C58" s="62"/>
      <c r="D58" s="10">
        <v>57</v>
      </c>
      <c r="E58" s="11" t="s">
        <v>2337</v>
      </c>
      <c r="F58" s="11" t="s">
        <v>2338</v>
      </c>
      <c r="G58" s="21">
        <v>73418.824600000007</v>
      </c>
      <c r="H58" s="20">
        <f t="shared" si="0"/>
        <v>7.3418824600000002E-2</v>
      </c>
    </row>
    <row r="59" spans="1:8" x14ac:dyDescent="0.3">
      <c r="A59" s="61" t="s">
        <v>857</v>
      </c>
      <c r="B59" s="61" t="s">
        <v>328</v>
      </c>
      <c r="C59" s="61" t="s">
        <v>335</v>
      </c>
      <c r="D59" s="10">
        <v>58</v>
      </c>
      <c r="E59" s="11" t="s">
        <v>2339</v>
      </c>
      <c r="F59" s="11" t="s">
        <v>2340</v>
      </c>
      <c r="G59" s="21">
        <v>33017.514600000002</v>
      </c>
      <c r="H59" s="20">
        <f t="shared" si="0"/>
        <v>3.3017514599999999E-2</v>
      </c>
    </row>
    <row r="60" spans="1:8" x14ac:dyDescent="0.3">
      <c r="A60" s="64"/>
      <c r="B60" s="64"/>
      <c r="C60" s="64"/>
      <c r="D60" s="10">
        <v>59</v>
      </c>
      <c r="E60" s="11" t="s">
        <v>2341</v>
      </c>
      <c r="F60" s="11" t="s">
        <v>2342</v>
      </c>
      <c r="G60" s="21">
        <v>6790.8585000000003</v>
      </c>
      <c r="H60" s="20">
        <f t="shared" si="0"/>
        <v>6.7908585E-3</v>
      </c>
    </row>
    <row r="61" spans="1:8" x14ac:dyDescent="0.3">
      <c r="A61" s="64"/>
      <c r="B61" s="64"/>
      <c r="C61" s="64"/>
      <c r="D61" s="10">
        <v>60</v>
      </c>
      <c r="E61" s="11" t="s">
        <v>2343</v>
      </c>
      <c r="F61" s="11" t="s">
        <v>2344</v>
      </c>
      <c r="G61" s="21">
        <v>26829.142400000001</v>
      </c>
      <c r="H61" s="20">
        <f t="shared" si="0"/>
        <v>2.6829142400000002E-2</v>
      </c>
    </row>
    <row r="62" spans="1:8" x14ac:dyDescent="0.3">
      <c r="A62" s="64"/>
      <c r="B62" s="64"/>
      <c r="C62" s="64"/>
      <c r="D62" s="10">
        <v>61</v>
      </c>
      <c r="E62" s="11" t="s">
        <v>2345</v>
      </c>
      <c r="F62" s="11" t="s">
        <v>2346</v>
      </c>
      <c r="G62" s="21">
        <v>14932.6301</v>
      </c>
      <c r="H62" s="20">
        <f t="shared" si="0"/>
        <v>1.49326301E-2</v>
      </c>
    </row>
    <row r="63" spans="1:8" x14ac:dyDescent="0.3">
      <c r="A63" s="64"/>
      <c r="B63" s="64"/>
      <c r="C63" s="64"/>
      <c r="D63" s="10">
        <v>62</v>
      </c>
      <c r="E63" s="11" t="s">
        <v>2347</v>
      </c>
      <c r="F63" s="11" t="s">
        <v>2348</v>
      </c>
      <c r="G63" s="21">
        <v>17141.866300000002</v>
      </c>
      <c r="H63" s="20">
        <f t="shared" si="0"/>
        <v>1.7141866300000003E-2</v>
      </c>
    </row>
    <row r="64" spans="1:8" x14ac:dyDescent="0.3">
      <c r="A64" s="62"/>
      <c r="B64" s="62"/>
      <c r="C64" s="62"/>
      <c r="D64" s="10">
        <v>63</v>
      </c>
      <c r="E64" s="11" t="s">
        <v>2349</v>
      </c>
      <c r="F64" s="11" t="s">
        <v>2350</v>
      </c>
      <c r="G64" s="21">
        <v>114362</v>
      </c>
      <c r="H64" s="20">
        <f t="shared" si="0"/>
        <v>0.11436200000000001</v>
      </c>
    </row>
    <row r="65" spans="1:8" x14ac:dyDescent="0.3">
      <c r="A65" s="61" t="s">
        <v>858</v>
      </c>
      <c r="B65" s="61" t="s">
        <v>328</v>
      </c>
      <c r="C65" s="61" t="s">
        <v>333</v>
      </c>
      <c r="D65" s="10">
        <v>64</v>
      </c>
      <c r="E65" s="11" t="s">
        <v>2351</v>
      </c>
      <c r="F65" s="11" t="s">
        <v>2352</v>
      </c>
      <c r="G65" s="21">
        <v>123122.2643</v>
      </c>
      <c r="H65" s="20">
        <f t="shared" si="0"/>
        <v>0.12312226429999999</v>
      </c>
    </row>
    <row r="66" spans="1:8" x14ac:dyDescent="0.3">
      <c r="A66" s="62"/>
      <c r="B66" s="62"/>
      <c r="C66" s="62"/>
      <c r="D66" s="10">
        <v>65</v>
      </c>
      <c r="E66" s="11" t="s">
        <v>2353</v>
      </c>
      <c r="F66" s="11" t="s">
        <v>2354</v>
      </c>
      <c r="G66" s="21">
        <v>604818.49679999996</v>
      </c>
      <c r="H66" s="20">
        <f t="shared" si="0"/>
        <v>0.60481849679999999</v>
      </c>
    </row>
    <row r="67" spans="1:8" x14ac:dyDescent="0.3">
      <c r="A67" s="61" t="s">
        <v>859</v>
      </c>
      <c r="B67" s="61" t="s">
        <v>345</v>
      </c>
      <c r="C67" s="61" t="s">
        <v>333</v>
      </c>
      <c r="D67" s="10">
        <v>66</v>
      </c>
      <c r="E67" s="11" t="s">
        <v>2429</v>
      </c>
      <c r="F67" s="11" t="s">
        <v>2430</v>
      </c>
      <c r="G67" s="21">
        <v>2846078.8558</v>
      </c>
      <c r="H67" s="20">
        <f t="shared" ref="H67:H109" si="1">G67/1000000</f>
        <v>2.8460788558000001</v>
      </c>
    </row>
    <row r="68" spans="1:8" x14ac:dyDescent="0.3">
      <c r="A68" s="64"/>
      <c r="B68" s="64"/>
      <c r="C68" s="64"/>
      <c r="D68" s="10">
        <v>67</v>
      </c>
      <c r="E68" s="11" t="s">
        <v>2355</v>
      </c>
      <c r="F68" s="11" t="s">
        <v>2356</v>
      </c>
      <c r="G68" s="21">
        <v>21610.243200000001</v>
      </c>
      <c r="H68" s="20">
        <f t="shared" si="1"/>
        <v>2.16102432E-2</v>
      </c>
    </row>
    <row r="69" spans="1:8" x14ac:dyDescent="0.3">
      <c r="A69" s="62"/>
      <c r="B69" s="62"/>
      <c r="C69" s="62"/>
      <c r="D69" s="10">
        <v>68</v>
      </c>
      <c r="E69" s="11" t="s">
        <v>2427</v>
      </c>
      <c r="F69" s="11" t="s">
        <v>2428</v>
      </c>
      <c r="G69" s="21">
        <v>389382.18819999998</v>
      </c>
      <c r="H69" s="20">
        <f t="shared" si="1"/>
        <v>0.38938218819999998</v>
      </c>
    </row>
    <row r="70" spans="1:8" x14ac:dyDescent="0.3">
      <c r="A70" s="61" t="s">
        <v>858</v>
      </c>
      <c r="B70" s="61" t="s">
        <v>328</v>
      </c>
      <c r="C70" s="61" t="s">
        <v>333</v>
      </c>
      <c r="D70" s="10">
        <v>69</v>
      </c>
      <c r="E70" s="11" t="s">
        <v>2357</v>
      </c>
      <c r="F70" s="11" t="s">
        <v>2358</v>
      </c>
      <c r="G70" s="21">
        <v>81093.392999999996</v>
      </c>
      <c r="H70" s="20">
        <f t="shared" si="1"/>
        <v>8.1093393E-2</v>
      </c>
    </row>
    <row r="71" spans="1:8" x14ac:dyDescent="0.3">
      <c r="A71" s="64"/>
      <c r="B71" s="64"/>
      <c r="C71" s="64"/>
      <c r="D71" s="10">
        <v>70</v>
      </c>
      <c r="E71" s="11" t="s">
        <v>2363</v>
      </c>
      <c r="F71" s="11" t="s">
        <v>2364</v>
      </c>
      <c r="G71" s="21">
        <v>105209.3227</v>
      </c>
      <c r="H71" s="20">
        <f t="shared" si="1"/>
        <v>0.10520932270000001</v>
      </c>
    </row>
    <row r="72" spans="1:8" x14ac:dyDescent="0.3">
      <c r="A72" s="62"/>
      <c r="B72" s="62"/>
      <c r="C72" s="62"/>
      <c r="D72" s="10">
        <v>71</v>
      </c>
      <c r="E72" s="11" t="s">
        <v>2365</v>
      </c>
      <c r="F72" s="11" t="s">
        <v>2366</v>
      </c>
      <c r="G72" s="21">
        <v>153842.19529999999</v>
      </c>
      <c r="H72" s="20">
        <f t="shared" si="1"/>
        <v>0.15384219529999998</v>
      </c>
    </row>
    <row r="73" spans="1:8" x14ac:dyDescent="0.3">
      <c r="A73" s="61" t="s">
        <v>860</v>
      </c>
      <c r="B73" s="61" t="s">
        <v>328</v>
      </c>
      <c r="C73" s="61" t="s">
        <v>335</v>
      </c>
      <c r="D73" s="10">
        <v>72</v>
      </c>
      <c r="E73" s="11" t="s">
        <v>2367</v>
      </c>
      <c r="F73" s="11" t="s">
        <v>2368</v>
      </c>
      <c r="G73" s="21">
        <v>40397.5311</v>
      </c>
      <c r="H73" s="20">
        <f t="shared" si="1"/>
        <v>4.0397531100000002E-2</v>
      </c>
    </row>
    <row r="74" spans="1:8" x14ac:dyDescent="0.3">
      <c r="A74" s="62"/>
      <c r="B74" s="62"/>
      <c r="C74" s="62"/>
      <c r="D74" s="10">
        <v>73</v>
      </c>
      <c r="E74" s="11" t="s">
        <v>2369</v>
      </c>
      <c r="F74" s="11" t="s">
        <v>2370</v>
      </c>
      <c r="G74" s="21">
        <v>3583.9913000000001</v>
      </c>
      <c r="H74" s="20">
        <f t="shared" si="1"/>
        <v>3.5839913E-3</v>
      </c>
    </row>
    <row r="75" spans="1:8" ht="28.8" x14ac:dyDescent="0.3">
      <c r="A75" s="10" t="s">
        <v>861</v>
      </c>
      <c r="B75" s="10" t="s">
        <v>345</v>
      </c>
      <c r="C75" s="10" t="s">
        <v>335</v>
      </c>
      <c r="D75" s="10">
        <v>74</v>
      </c>
      <c r="E75" s="11" t="s">
        <v>2371</v>
      </c>
      <c r="F75" s="11" t="s">
        <v>2372</v>
      </c>
      <c r="G75" s="21">
        <v>4988.3582999999999</v>
      </c>
      <c r="H75" s="20">
        <f t="shared" si="1"/>
        <v>4.9883582999999997E-3</v>
      </c>
    </row>
    <row r="76" spans="1:8" x14ac:dyDescent="0.3">
      <c r="A76" s="61" t="s">
        <v>862</v>
      </c>
      <c r="B76" s="61" t="s">
        <v>328</v>
      </c>
      <c r="C76" s="61" t="s">
        <v>335</v>
      </c>
      <c r="D76" s="10">
        <v>75</v>
      </c>
      <c r="E76" s="11" t="s">
        <v>2373</v>
      </c>
      <c r="F76" s="11" t="s">
        <v>2374</v>
      </c>
      <c r="G76" s="21">
        <v>6347.4781999999996</v>
      </c>
      <c r="H76" s="20">
        <f t="shared" si="1"/>
        <v>6.3474781999999993E-3</v>
      </c>
    </row>
    <row r="77" spans="1:8" x14ac:dyDescent="0.3">
      <c r="A77" s="64"/>
      <c r="B77" s="64"/>
      <c r="C77" s="64"/>
      <c r="D77" s="10">
        <v>76</v>
      </c>
      <c r="E77" s="11" t="s">
        <v>2375</v>
      </c>
      <c r="F77" s="11" t="s">
        <v>2376</v>
      </c>
      <c r="G77" s="21">
        <v>3719.6745999999998</v>
      </c>
      <c r="H77" s="20">
        <f t="shared" si="1"/>
        <v>3.7196745999999998E-3</v>
      </c>
    </row>
    <row r="78" spans="1:8" x14ac:dyDescent="0.3">
      <c r="A78" s="64"/>
      <c r="B78" s="64"/>
      <c r="C78" s="64"/>
      <c r="D78" s="10">
        <v>77</v>
      </c>
      <c r="E78" s="11" t="s">
        <v>2377</v>
      </c>
      <c r="F78" s="11" t="s">
        <v>2378</v>
      </c>
      <c r="G78" s="21">
        <v>2637.9182000000001</v>
      </c>
      <c r="H78" s="20">
        <f t="shared" si="1"/>
        <v>2.6379182E-3</v>
      </c>
    </row>
    <row r="79" spans="1:8" x14ac:dyDescent="0.3">
      <c r="A79" s="64"/>
      <c r="B79" s="64"/>
      <c r="C79" s="64"/>
      <c r="D79" s="10">
        <v>78</v>
      </c>
      <c r="E79" s="11" t="s">
        <v>2379</v>
      </c>
      <c r="F79" s="11" t="s">
        <v>2380</v>
      </c>
      <c r="G79" s="21">
        <v>4001.1977999999999</v>
      </c>
      <c r="H79" s="20">
        <f t="shared" si="1"/>
        <v>4.0011978E-3</v>
      </c>
    </row>
    <row r="80" spans="1:8" x14ac:dyDescent="0.3">
      <c r="A80" s="64"/>
      <c r="B80" s="64"/>
      <c r="C80" s="64"/>
      <c r="D80" s="10">
        <v>79</v>
      </c>
      <c r="E80" s="11" t="s">
        <v>2381</v>
      </c>
      <c r="F80" s="11" t="s">
        <v>2382</v>
      </c>
      <c r="G80" s="21">
        <v>11399.2189</v>
      </c>
      <c r="H80" s="20">
        <f t="shared" si="1"/>
        <v>1.1399218899999999E-2</v>
      </c>
    </row>
    <row r="81" spans="1:8" x14ac:dyDescent="0.3">
      <c r="A81" s="64"/>
      <c r="B81" s="64"/>
      <c r="C81" s="64"/>
      <c r="D81" s="10">
        <v>80</v>
      </c>
      <c r="E81" s="11" t="s">
        <v>2383</v>
      </c>
      <c r="F81" s="11" t="s">
        <v>2384</v>
      </c>
      <c r="G81" s="21">
        <v>20261.511399999999</v>
      </c>
      <c r="H81" s="20">
        <f t="shared" si="1"/>
        <v>2.0261511399999998E-2</v>
      </c>
    </row>
    <row r="82" spans="1:8" x14ac:dyDescent="0.3">
      <c r="A82" s="64"/>
      <c r="B82" s="64"/>
      <c r="C82" s="64"/>
      <c r="D82" s="10">
        <v>81</v>
      </c>
      <c r="E82" s="11" t="s">
        <v>2385</v>
      </c>
      <c r="F82" s="11" t="s">
        <v>2386</v>
      </c>
      <c r="G82" s="21">
        <v>15332.095799999999</v>
      </c>
      <c r="H82" s="20">
        <f t="shared" si="1"/>
        <v>1.5332095799999999E-2</v>
      </c>
    </row>
    <row r="83" spans="1:8" x14ac:dyDescent="0.3">
      <c r="A83" s="64"/>
      <c r="B83" s="64"/>
      <c r="C83" s="64"/>
      <c r="D83" s="10">
        <v>82</v>
      </c>
      <c r="E83" s="11" t="s">
        <v>2387</v>
      </c>
      <c r="F83" s="11" t="s">
        <v>2388</v>
      </c>
      <c r="G83" s="21">
        <v>14129.8367</v>
      </c>
      <c r="H83" s="20">
        <f t="shared" si="1"/>
        <v>1.41298367E-2</v>
      </c>
    </row>
    <row r="84" spans="1:8" x14ac:dyDescent="0.3">
      <c r="A84" s="62"/>
      <c r="B84" s="62"/>
      <c r="C84" s="62"/>
      <c r="D84" s="10">
        <v>83</v>
      </c>
      <c r="E84" s="11" t="s">
        <v>2389</v>
      </c>
      <c r="F84" s="11" t="s">
        <v>2390</v>
      </c>
      <c r="G84" s="21">
        <v>53361.009599999998</v>
      </c>
      <c r="H84" s="20">
        <f t="shared" si="1"/>
        <v>5.3361009599999995E-2</v>
      </c>
    </row>
    <row r="85" spans="1:8" x14ac:dyDescent="0.3">
      <c r="A85" s="61" t="s">
        <v>863</v>
      </c>
      <c r="B85" s="61" t="s">
        <v>328</v>
      </c>
      <c r="C85" s="61" t="s">
        <v>335</v>
      </c>
      <c r="D85" s="10">
        <v>84</v>
      </c>
      <c r="E85" s="11" t="s">
        <v>2391</v>
      </c>
      <c r="F85" s="11" t="s">
        <v>2392</v>
      </c>
      <c r="G85" s="21">
        <v>5270.1223</v>
      </c>
      <c r="H85" s="20">
        <f t="shared" si="1"/>
        <v>5.2701223E-3</v>
      </c>
    </row>
    <row r="86" spans="1:8" x14ac:dyDescent="0.3">
      <c r="A86" s="62"/>
      <c r="B86" s="62"/>
      <c r="C86" s="62"/>
      <c r="D86" s="10">
        <v>85</v>
      </c>
      <c r="E86" s="11" t="s">
        <v>2393</v>
      </c>
      <c r="F86" s="11" t="s">
        <v>2394</v>
      </c>
      <c r="G86" s="21">
        <v>1887.0309</v>
      </c>
      <c r="H86" s="20">
        <f t="shared" si="1"/>
        <v>1.8870308999999999E-3</v>
      </c>
    </row>
    <row r="87" spans="1:8" x14ac:dyDescent="0.3">
      <c r="A87" s="61" t="s">
        <v>865</v>
      </c>
      <c r="B87" s="61" t="s">
        <v>328</v>
      </c>
      <c r="C87" s="61" t="s">
        <v>324</v>
      </c>
      <c r="D87" s="10">
        <v>86</v>
      </c>
      <c r="E87" s="11" t="s">
        <v>2425</v>
      </c>
      <c r="F87" s="11" t="s">
        <v>2426</v>
      </c>
      <c r="G87" s="21">
        <v>71278.753599999996</v>
      </c>
      <c r="H87" s="20">
        <f t="shared" si="1"/>
        <v>7.1278753599999994E-2</v>
      </c>
    </row>
    <row r="88" spans="1:8" x14ac:dyDescent="0.3">
      <c r="A88" s="64"/>
      <c r="B88" s="64"/>
      <c r="C88" s="64"/>
      <c r="D88" s="10">
        <v>87</v>
      </c>
      <c r="E88" s="11" t="s">
        <v>2395</v>
      </c>
      <c r="F88" s="11" t="s">
        <v>2396</v>
      </c>
      <c r="G88" s="21">
        <v>255993.8873</v>
      </c>
      <c r="H88" s="20">
        <f t="shared" si="1"/>
        <v>0.2559938873</v>
      </c>
    </row>
    <row r="89" spans="1:8" x14ac:dyDescent="0.3">
      <c r="A89" s="64"/>
      <c r="B89" s="64"/>
      <c r="C89" s="64"/>
      <c r="D89" s="10">
        <v>88</v>
      </c>
      <c r="E89" s="11" t="s">
        <v>2397</v>
      </c>
      <c r="F89" s="11" t="s">
        <v>2398</v>
      </c>
      <c r="G89" s="21">
        <v>19518.888800000001</v>
      </c>
      <c r="H89" s="20">
        <f t="shared" si="1"/>
        <v>1.9518888800000002E-2</v>
      </c>
    </row>
    <row r="90" spans="1:8" x14ac:dyDescent="0.3">
      <c r="A90" s="64"/>
      <c r="B90" s="64"/>
      <c r="C90" s="64"/>
      <c r="D90" s="10">
        <v>89</v>
      </c>
      <c r="E90" s="11" t="s">
        <v>2399</v>
      </c>
      <c r="F90" s="11" t="s">
        <v>2400</v>
      </c>
      <c r="G90" s="21">
        <v>7276.8150999999998</v>
      </c>
      <c r="H90" s="20">
        <f t="shared" si="1"/>
        <v>7.2768150999999994E-3</v>
      </c>
    </row>
    <row r="91" spans="1:8" x14ac:dyDescent="0.3">
      <c r="A91" s="62"/>
      <c r="B91" s="62"/>
      <c r="C91" s="62"/>
      <c r="D91" s="10">
        <v>90</v>
      </c>
      <c r="E91" s="11" t="s">
        <v>2401</v>
      </c>
      <c r="F91" s="11" t="s">
        <v>2402</v>
      </c>
      <c r="G91" s="21">
        <v>2467.0632999999998</v>
      </c>
      <c r="H91" s="20">
        <f t="shared" si="1"/>
        <v>2.4670632999999999E-3</v>
      </c>
    </row>
    <row r="92" spans="1:8" x14ac:dyDescent="0.3">
      <c r="A92" s="61" t="s">
        <v>864</v>
      </c>
      <c r="B92" s="61" t="s">
        <v>328</v>
      </c>
      <c r="C92" s="61" t="s">
        <v>333</v>
      </c>
      <c r="D92" s="10">
        <v>91</v>
      </c>
      <c r="E92" s="11" t="s">
        <v>2403</v>
      </c>
      <c r="F92" s="11" t="s">
        <v>2404</v>
      </c>
      <c r="G92" s="21">
        <v>61229.163200000003</v>
      </c>
      <c r="H92" s="20">
        <f t="shared" si="1"/>
        <v>6.1229163200000006E-2</v>
      </c>
    </row>
    <row r="93" spans="1:8" x14ac:dyDescent="0.3">
      <c r="A93" s="64"/>
      <c r="B93" s="64"/>
      <c r="C93" s="64"/>
      <c r="D93" s="10">
        <v>92</v>
      </c>
      <c r="E93" s="11" t="s">
        <v>2405</v>
      </c>
      <c r="F93" s="11" t="s">
        <v>2406</v>
      </c>
      <c r="G93" s="21">
        <v>141884.5252</v>
      </c>
      <c r="H93" s="20">
        <f t="shared" si="1"/>
        <v>0.1418845252</v>
      </c>
    </row>
    <row r="94" spans="1:8" x14ac:dyDescent="0.3">
      <c r="A94" s="64"/>
      <c r="B94" s="64"/>
      <c r="C94" s="64"/>
      <c r="D94" s="10">
        <v>93</v>
      </c>
      <c r="E94" s="11" t="s">
        <v>2407</v>
      </c>
      <c r="F94" s="11" t="s">
        <v>2408</v>
      </c>
      <c r="G94" s="21">
        <v>26045.803400000001</v>
      </c>
      <c r="H94" s="20">
        <f t="shared" si="1"/>
        <v>2.6045803400000001E-2</v>
      </c>
    </row>
    <row r="95" spans="1:8" x14ac:dyDescent="0.3">
      <c r="A95" s="64"/>
      <c r="B95" s="64"/>
      <c r="C95" s="64"/>
      <c r="D95" s="10">
        <v>94</v>
      </c>
      <c r="E95" s="11" t="s">
        <v>2409</v>
      </c>
      <c r="F95" s="11" t="s">
        <v>2410</v>
      </c>
      <c r="G95" s="21">
        <v>6569.5263000000004</v>
      </c>
      <c r="H95" s="20">
        <f t="shared" si="1"/>
        <v>6.5695263000000005E-3</v>
      </c>
    </row>
    <row r="96" spans="1:8" x14ac:dyDescent="0.3">
      <c r="A96" s="64"/>
      <c r="B96" s="64"/>
      <c r="C96" s="64"/>
      <c r="D96" s="10">
        <v>95</v>
      </c>
      <c r="E96" s="11" t="s">
        <v>2411</v>
      </c>
      <c r="F96" s="11" t="s">
        <v>2412</v>
      </c>
      <c r="G96" s="21">
        <v>24757.655900000002</v>
      </c>
      <c r="H96" s="20">
        <f t="shared" si="1"/>
        <v>2.4757655900000002E-2</v>
      </c>
    </row>
    <row r="97" spans="1:8" x14ac:dyDescent="0.3">
      <c r="A97" s="64"/>
      <c r="B97" s="64"/>
      <c r="C97" s="64"/>
      <c r="D97" s="10">
        <v>96</v>
      </c>
      <c r="E97" s="11" t="s">
        <v>2413</v>
      </c>
      <c r="F97" s="11" t="s">
        <v>2414</v>
      </c>
      <c r="G97" s="21">
        <v>24361.836200000002</v>
      </c>
      <c r="H97" s="20">
        <f t="shared" si="1"/>
        <v>2.43618362E-2</v>
      </c>
    </row>
    <row r="98" spans="1:8" x14ac:dyDescent="0.3">
      <c r="A98" s="64"/>
      <c r="B98" s="64"/>
      <c r="C98" s="64"/>
      <c r="D98" s="10">
        <v>97</v>
      </c>
      <c r="E98" s="11" t="s">
        <v>2415</v>
      </c>
      <c r="F98" s="11" t="s">
        <v>2416</v>
      </c>
      <c r="G98" s="21">
        <v>5443.9107000000004</v>
      </c>
      <c r="H98" s="20">
        <f t="shared" si="1"/>
        <v>5.4439107000000004E-3</v>
      </c>
    </row>
    <row r="99" spans="1:8" x14ac:dyDescent="0.3">
      <c r="A99" s="64"/>
      <c r="B99" s="64"/>
      <c r="C99" s="64"/>
      <c r="D99" s="10">
        <v>98</v>
      </c>
      <c r="E99" s="11" t="s">
        <v>2417</v>
      </c>
      <c r="F99" s="11" t="s">
        <v>2418</v>
      </c>
      <c r="G99" s="21">
        <v>7927.5753999999997</v>
      </c>
      <c r="H99" s="20">
        <f t="shared" si="1"/>
        <v>7.9275753999999993E-3</v>
      </c>
    </row>
    <row r="100" spans="1:8" x14ac:dyDescent="0.3">
      <c r="A100" s="64"/>
      <c r="B100" s="64"/>
      <c r="C100" s="64"/>
      <c r="D100" s="10">
        <v>99</v>
      </c>
      <c r="E100" s="11" t="s">
        <v>2419</v>
      </c>
      <c r="F100" s="11" t="s">
        <v>2420</v>
      </c>
      <c r="G100" s="21">
        <v>5859.6491999999998</v>
      </c>
      <c r="H100" s="20">
        <f t="shared" si="1"/>
        <v>5.8596491999999998E-3</v>
      </c>
    </row>
    <row r="101" spans="1:8" x14ac:dyDescent="0.3">
      <c r="A101" s="64"/>
      <c r="B101" s="64"/>
      <c r="C101" s="64"/>
      <c r="D101" s="10">
        <v>100</v>
      </c>
      <c r="E101" s="11" t="s">
        <v>2222</v>
      </c>
      <c r="F101" s="11" t="s">
        <v>2223</v>
      </c>
      <c r="G101" s="21">
        <v>9423.9897999999994</v>
      </c>
      <c r="H101" s="20">
        <f t="shared" si="1"/>
        <v>9.4239897999999992E-3</v>
      </c>
    </row>
    <row r="102" spans="1:8" x14ac:dyDescent="0.3">
      <c r="A102" s="64"/>
      <c r="B102" s="64"/>
      <c r="C102" s="64"/>
      <c r="D102" s="10">
        <v>101</v>
      </c>
      <c r="E102" s="11" t="s">
        <v>2224</v>
      </c>
      <c r="F102" s="11" t="s">
        <v>2225</v>
      </c>
      <c r="G102" s="21">
        <v>4571.1652999999997</v>
      </c>
      <c r="H102" s="20">
        <f t="shared" si="1"/>
        <v>4.5711653E-3</v>
      </c>
    </row>
    <row r="103" spans="1:8" x14ac:dyDescent="0.3">
      <c r="A103" s="64"/>
      <c r="B103" s="64"/>
      <c r="C103" s="64"/>
      <c r="D103" s="10">
        <v>102</v>
      </c>
      <c r="E103" s="11" t="s">
        <v>2226</v>
      </c>
      <c r="F103" s="11" t="s">
        <v>2227</v>
      </c>
      <c r="G103" s="21">
        <v>4480.2604000000001</v>
      </c>
      <c r="H103" s="20">
        <f t="shared" si="1"/>
        <v>4.4802603999999999E-3</v>
      </c>
    </row>
    <row r="104" spans="1:8" x14ac:dyDescent="0.3">
      <c r="A104" s="64"/>
      <c r="B104" s="64"/>
      <c r="C104" s="64"/>
      <c r="D104" s="10">
        <v>103</v>
      </c>
      <c r="E104" s="11" t="s">
        <v>2228</v>
      </c>
      <c r="F104" s="11" t="s">
        <v>2229</v>
      </c>
      <c r="G104" s="21">
        <v>1120.1582000000001</v>
      </c>
      <c r="H104" s="20">
        <f t="shared" si="1"/>
        <v>1.1201582000000001E-3</v>
      </c>
    </row>
    <row r="105" spans="1:8" x14ac:dyDescent="0.3">
      <c r="A105" s="64"/>
      <c r="B105" s="64"/>
      <c r="C105" s="64"/>
      <c r="D105" s="10">
        <v>104</v>
      </c>
      <c r="E105" s="11" t="s">
        <v>2230</v>
      </c>
      <c r="F105" s="11" t="s">
        <v>2231</v>
      </c>
      <c r="G105" s="21">
        <v>353.0274</v>
      </c>
      <c r="H105" s="20">
        <f t="shared" si="1"/>
        <v>3.5302739999999998E-4</v>
      </c>
    </row>
    <row r="106" spans="1:8" x14ac:dyDescent="0.3">
      <c r="A106" s="64"/>
      <c r="B106" s="64"/>
      <c r="C106" s="64"/>
      <c r="D106" s="10">
        <v>105</v>
      </c>
      <c r="E106" s="11" t="s">
        <v>2232</v>
      </c>
      <c r="F106" s="11" t="s">
        <v>2233</v>
      </c>
      <c r="G106" s="21">
        <v>17889.841499999999</v>
      </c>
      <c r="H106" s="20">
        <f t="shared" si="1"/>
        <v>1.78898415E-2</v>
      </c>
    </row>
    <row r="107" spans="1:8" x14ac:dyDescent="0.3">
      <c r="A107" s="64"/>
      <c r="B107" s="64"/>
      <c r="C107" s="64"/>
      <c r="D107" s="10">
        <v>106</v>
      </c>
      <c r="E107" s="11" t="s">
        <v>2234</v>
      </c>
      <c r="F107" s="11" t="s">
        <v>2235</v>
      </c>
      <c r="G107" s="21">
        <v>619.60299999999995</v>
      </c>
      <c r="H107" s="20">
        <f t="shared" si="1"/>
        <v>6.1960299999999993E-4</v>
      </c>
    </row>
    <row r="108" spans="1:8" x14ac:dyDescent="0.3">
      <c r="A108" s="64"/>
      <c r="B108" s="64"/>
      <c r="C108" s="64"/>
      <c r="D108" s="10">
        <v>107</v>
      </c>
      <c r="E108" s="11" t="s">
        <v>2236</v>
      </c>
      <c r="F108" s="11" t="s">
        <v>2237</v>
      </c>
      <c r="G108" s="21">
        <v>1485.5479</v>
      </c>
      <c r="H108" s="20">
        <f t="shared" si="1"/>
        <v>1.4855479000000001E-3</v>
      </c>
    </row>
    <row r="109" spans="1:8" x14ac:dyDescent="0.3">
      <c r="A109" s="62"/>
      <c r="B109" s="62"/>
      <c r="C109" s="62"/>
      <c r="D109" s="10">
        <v>108</v>
      </c>
      <c r="E109" s="11" t="s">
        <v>2238</v>
      </c>
      <c r="F109" s="11" t="s">
        <v>2239</v>
      </c>
      <c r="G109" s="21">
        <v>11557.411599999999</v>
      </c>
      <c r="H109" s="20">
        <f t="shared" si="1"/>
        <v>1.1557411599999999E-2</v>
      </c>
    </row>
    <row r="110" spans="1:8" ht="18" x14ac:dyDescent="0.3">
      <c r="A110" s="54" t="s">
        <v>326</v>
      </c>
      <c r="B110" s="54"/>
      <c r="C110" s="54"/>
      <c r="D110" s="54"/>
      <c r="E110" s="54"/>
      <c r="F110" s="54"/>
      <c r="G110" s="38">
        <f>SUM(G2:G109)</f>
        <v>9323052.0487999991</v>
      </c>
      <c r="H110" s="39">
        <f>SUM(H2:H109)</f>
        <v>9.3230520487999993</v>
      </c>
    </row>
  </sheetData>
  <mergeCells count="70">
    <mergeCell ref="A110:F110"/>
    <mergeCell ref="A2:A9"/>
    <mergeCell ref="B2:B9"/>
    <mergeCell ref="C2:C9"/>
    <mergeCell ref="A10:A12"/>
    <mergeCell ref="B10:B12"/>
    <mergeCell ref="C10:C12"/>
    <mergeCell ref="A13:A15"/>
    <mergeCell ref="B13:B15"/>
    <mergeCell ref="C13:C15"/>
    <mergeCell ref="A16:A20"/>
    <mergeCell ref="B16:B20"/>
    <mergeCell ref="C16:C20"/>
    <mergeCell ref="A21:A22"/>
    <mergeCell ref="B21:B22"/>
    <mergeCell ref="C21:C22"/>
    <mergeCell ref="B23:B24"/>
    <mergeCell ref="C23:C24"/>
    <mergeCell ref="A23:A24"/>
    <mergeCell ref="A25:A26"/>
    <mergeCell ref="B25:B26"/>
    <mergeCell ref="C25:C26"/>
    <mergeCell ref="A28:A30"/>
    <mergeCell ref="B28:B30"/>
    <mergeCell ref="C28:C30"/>
    <mergeCell ref="A32:A36"/>
    <mergeCell ref="B32:B36"/>
    <mergeCell ref="C32:C36"/>
    <mergeCell ref="A39:A41"/>
    <mergeCell ref="B39:B41"/>
    <mergeCell ref="C39:C41"/>
    <mergeCell ref="A42:A43"/>
    <mergeCell ref="B42:B43"/>
    <mergeCell ref="C42:C43"/>
    <mergeCell ref="A45:A47"/>
    <mergeCell ref="B45:B47"/>
    <mergeCell ref="C45:C47"/>
    <mergeCell ref="A48:A50"/>
    <mergeCell ref="B48:B50"/>
    <mergeCell ref="C48:C50"/>
    <mergeCell ref="A51:A58"/>
    <mergeCell ref="B51:B58"/>
    <mergeCell ref="C51:C58"/>
    <mergeCell ref="A59:A64"/>
    <mergeCell ref="B59:B64"/>
    <mergeCell ref="C59:C64"/>
    <mergeCell ref="A65:A66"/>
    <mergeCell ref="B65:B66"/>
    <mergeCell ref="C65:C66"/>
    <mergeCell ref="A67:A69"/>
    <mergeCell ref="B67:B69"/>
    <mergeCell ref="C67:C69"/>
    <mergeCell ref="A70:A72"/>
    <mergeCell ref="B70:B72"/>
    <mergeCell ref="C70:C72"/>
    <mergeCell ref="A73:A74"/>
    <mergeCell ref="B73:B74"/>
    <mergeCell ref="C73:C74"/>
    <mergeCell ref="A76:A84"/>
    <mergeCell ref="B76:B84"/>
    <mergeCell ref="C76:C84"/>
    <mergeCell ref="A92:A109"/>
    <mergeCell ref="B92:B109"/>
    <mergeCell ref="C92:C109"/>
    <mergeCell ref="A85:A86"/>
    <mergeCell ref="B85:B86"/>
    <mergeCell ref="C85:C86"/>
    <mergeCell ref="A87:A91"/>
    <mergeCell ref="B87:B91"/>
    <mergeCell ref="C87:C91"/>
  </mergeCells>
  <pageMargins left="0.7" right="0.7" top="0.75" bottom="0.75" header="0.3" footer="0.3"/>
  <pageSetup orientation="portrait" horizontalDpi="360" verticalDpi="360" r:id="rId1"/>
  <ignoredErrors>
    <ignoredError sqref="E2:F10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70D29-CB6D-488D-BACB-8248D5C3C343}">
  <dimension ref="A1:H83"/>
  <sheetViews>
    <sheetView workbookViewId="0">
      <selection activeCell="F85" sqref="F85"/>
    </sheetView>
  </sheetViews>
  <sheetFormatPr baseColWidth="10" defaultRowHeight="14.4" x14ac:dyDescent="0.3"/>
  <cols>
    <col min="3" max="3" width="12.21875" customWidth="1"/>
    <col min="6" max="6" width="12.554687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25" t="s">
        <v>1682</v>
      </c>
      <c r="B2" s="25" t="s">
        <v>328</v>
      </c>
      <c r="C2" s="25" t="s">
        <v>335</v>
      </c>
      <c r="D2" s="25">
        <v>1</v>
      </c>
      <c r="E2" s="11" t="s">
        <v>2056</v>
      </c>
      <c r="F2" s="11" t="s">
        <v>2057</v>
      </c>
      <c r="G2" s="21">
        <v>544.303</v>
      </c>
      <c r="H2" s="20">
        <f>G2/1000000</f>
        <v>5.44303E-4</v>
      </c>
    </row>
    <row r="3" spans="1:8" x14ac:dyDescent="0.3">
      <c r="A3" s="61" t="s">
        <v>324</v>
      </c>
      <c r="B3" s="61" t="s">
        <v>324</v>
      </c>
      <c r="C3" s="61" t="s">
        <v>324</v>
      </c>
      <c r="D3" s="25">
        <v>2</v>
      </c>
      <c r="E3" s="11" t="s">
        <v>2078</v>
      </c>
      <c r="F3" s="11" t="s">
        <v>2079</v>
      </c>
      <c r="G3" s="21">
        <v>28974.994699999999</v>
      </c>
      <c r="H3" s="20">
        <f t="shared" ref="H3:H66" si="0">G3/1000000</f>
        <v>2.8974994699999999E-2</v>
      </c>
    </row>
    <row r="4" spans="1:8" x14ac:dyDescent="0.3">
      <c r="A4" s="62"/>
      <c r="B4" s="62"/>
      <c r="C4" s="62"/>
      <c r="D4" s="25">
        <v>3</v>
      </c>
      <c r="E4" s="11" t="s">
        <v>2101</v>
      </c>
      <c r="F4" s="11" t="s">
        <v>2100</v>
      </c>
      <c r="G4" s="21">
        <v>1824.4527</v>
      </c>
      <c r="H4" s="20">
        <f t="shared" si="0"/>
        <v>1.8244527000000001E-3</v>
      </c>
    </row>
    <row r="5" spans="1:8" ht="28.8" x14ac:dyDescent="0.3">
      <c r="A5" s="25" t="s">
        <v>1683</v>
      </c>
      <c r="B5" s="25" t="s">
        <v>328</v>
      </c>
      <c r="C5" s="25" t="s">
        <v>333</v>
      </c>
      <c r="D5" s="25">
        <v>4</v>
      </c>
      <c r="E5" s="11" t="s">
        <v>2134</v>
      </c>
      <c r="F5" s="11" t="s">
        <v>2135</v>
      </c>
      <c r="G5" s="21">
        <v>9093.3217999999997</v>
      </c>
      <c r="H5" s="20">
        <f t="shared" si="0"/>
        <v>9.0933218E-3</v>
      </c>
    </row>
    <row r="6" spans="1:8" ht="28.8" x14ac:dyDescent="0.3">
      <c r="A6" s="25" t="s">
        <v>1684</v>
      </c>
      <c r="B6" s="25" t="s">
        <v>328</v>
      </c>
      <c r="C6" s="25" t="s">
        <v>335</v>
      </c>
      <c r="D6" s="25">
        <v>5</v>
      </c>
      <c r="E6" s="11" t="s">
        <v>2136</v>
      </c>
      <c r="F6" s="11" t="s">
        <v>2137</v>
      </c>
      <c r="G6" s="21">
        <v>40002.975899999998</v>
      </c>
      <c r="H6" s="20">
        <f t="shared" si="0"/>
        <v>4.0002975899999994E-2</v>
      </c>
    </row>
    <row r="7" spans="1:8" ht="28.8" x14ac:dyDescent="0.3">
      <c r="A7" s="25" t="s">
        <v>1685</v>
      </c>
      <c r="B7" s="25" t="s">
        <v>328</v>
      </c>
      <c r="C7" s="25" t="s">
        <v>340</v>
      </c>
      <c r="D7" s="25">
        <v>6</v>
      </c>
      <c r="E7" s="11" t="s">
        <v>2203</v>
      </c>
      <c r="F7" s="11" t="s">
        <v>2204</v>
      </c>
      <c r="G7" s="21">
        <v>25638.272300000001</v>
      </c>
      <c r="H7" s="20">
        <f t="shared" si="0"/>
        <v>2.5638272300000001E-2</v>
      </c>
    </row>
    <row r="8" spans="1:8" x14ac:dyDescent="0.3">
      <c r="A8" s="25" t="s">
        <v>1686</v>
      </c>
      <c r="B8" s="25" t="s">
        <v>328</v>
      </c>
      <c r="C8" s="25" t="s">
        <v>335</v>
      </c>
      <c r="D8" s="25">
        <v>7</v>
      </c>
      <c r="E8" s="11" t="s">
        <v>2201</v>
      </c>
      <c r="F8" s="11" t="s">
        <v>2202</v>
      </c>
      <c r="G8" s="21">
        <v>4398.4825000000001</v>
      </c>
      <c r="H8" s="20">
        <f t="shared" si="0"/>
        <v>4.3984825000000002E-3</v>
      </c>
    </row>
    <row r="9" spans="1:8" ht="28.8" x14ac:dyDescent="0.3">
      <c r="A9" s="25" t="s">
        <v>1687</v>
      </c>
      <c r="B9" s="25" t="s">
        <v>328</v>
      </c>
      <c r="C9" s="25" t="s">
        <v>335</v>
      </c>
      <c r="D9" s="25">
        <v>8</v>
      </c>
      <c r="E9" s="11" t="s">
        <v>2197</v>
      </c>
      <c r="F9" s="11" t="s">
        <v>2198</v>
      </c>
      <c r="G9" s="21">
        <v>1984.4717000000001</v>
      </c>
      <c r="H9" s="20">
        <f t="shared" si="0"/>
        <v>1.9844717E-3</v>
      </c>
    </row>
    <row r="10" spans="1:8" ht="57.6" x14ac:dyDescent="0.3">
      <c r="A10" s="25" t="s">
        <v>1688</v>
      </c>
      <c r="B10" s="25" t="s">
        <v>328</v>
      </c>
      <c r="C10" s="25" t="s">
        <v>335</v>
      </c>
      <c r="D10" s="25">
        <v>9</v>
      </c>
      <c r="E10" s="11" t="s">
        <v>2199</v>
      </c>
      <c r="F10" s="11" t="s">
        <v>2200</v>
      </c>
      <c r="G10" s="21">
        <v>25944.6813</v>
      </c>
      <c r="H10" s="20">
        <f t="shared" si="0"/>
        <v>2.5944681300000001E-2</v>
      </c>
    </row>
    <row r="11" spans="1:8" ht="28.8" x14ac:dyDescent="0.3">
      <c r="A11" s="25" t="s">
        <v>1689</v>
      </c>
      <c r="B11" s="25" t="s">
        <v>328</v>
      </c>
      <c r="C11" s="25" t="s">
        <v>333</v>
      </c>
      <c r="D11" s="25">
        <v>10</v>
      </c>
      <c r="E11" s="11" t="s">
        <v>2058</v>
      </c>
      <c r="F11" s="11" t="s">
        <v>2059</v>
      </c>
      <c r="G11" s="21">
        <v>2178.1343000000002</v>
      </c>
      <c r="H11" s="20">
        <f t="shared" si="0"/>
        <v>2.1781343000000001E-3</v>
      </c>
    </row>
    <row r="12" spans="1:8" x14ac:dyDescent="0.3">
      <c r="A12" s="61" t="s">
        <v>1690</v>
      </c>
      <c r="B12" s="61" t="s">
        <v>328</v>
      </c>
      <c r="C12" s="61" t="s">
        <v>335</v>
      </c>
      <c r="D12" s="25">
        <v>11</v>
      </c>
      <c r="E12" s="11" t="s">
        <v>2060</v>
      </c>
      <c r="F12" s="11" t="s">
        <v>2061</v>
      </c>
      <c r="G12" s="21">
        <v>3257.0232000000001</v>
      </c>
      <c r="H12" s="20">
        <f t="shared" si="0"/>
        <v>3.2570232E-3</v>
      </c>
    </row>
    <row r="13" spans="1:8" x14ac:dyDescent="0.3">
      <c r="A13" s="62"/>
      <c r="B13" s="62"/>
      <c r="C13" s="62"/>
      <c r="D13" s="25">
        <v>12</v>
      </c>
      <c r="E13" s="11" t="s">
        <v>2062</v>
      </c>
      <c r="F13" s="11" t="s">
        <v>2063</v>
      </c>
      <c r="G13" s="21">
        <v>4829.4247999999998</v>
      </c>
      <c r="H13" s="20">
        <f t="shared" si="0"/>
        <v>4.8294248E-3</v>
      </c>
    </row>
    <row r="14" spans="1:8" x14ac:dyDescent="0.3">
      <c r="A14" s="61" t="s">
        <v>1691</v>
      </c>
      <c r="B14" s="61" t="s">
        <v>328</v>
      </c>
      <c r="C14" s="61" t="s">
        <v>333</v>
      </c>
      <c r="D14" s="25">
        <v>13</v>
      </c>
      <c r="E14" s="11" t="s">
        <v>2064</v>
      </c>
      <c r="F14" s="11" t="s">
        <v>2065</v>
      </c>
      <c r="G14" s="21">
        <v>66244.211599999995</v>
      </c>
      <c r="H14" s="20">
        <f t="shared" si="0"/>
        <v>6.6244211599999991E-2</v>
      </c>
    </row>
    <row r="15" spans="1:8" x14ac:dyDescent="0.3">
      <c r="A15" s="64"/>
      <c r="B15" s="64"/>
      <c r="C15" s="64"/>
      <c r="D15" s="25">
        <v>14</v>
      </c>
      <c r="E15" s="11" t="s">
        <v>2066</v>
      </c>
      <c r="F15" s="11" t="s">
        <v>2067</v>
      </c>
      <c r="G15" s="21">
        <v>13938.677900000001</v>
      </c>
      <c r="H15" s="20">
        <f t="shared" si="0"/>
        <v>1.39386779E-2</v>
      </c>
    </row>
    <row r="16" spans="1:8" x14ac:dyDescent="0.3">
      <c r="A16" s="62"/>
      <c r="B16" s="62"/>
      <c r="C16" s="62"/>
      <c r="D16" s="25">
        <v>15</v>
      </c>
      <c r="E16" s="11" t="s">
        <v>2068</v>
      </c>
      <c r="F16" s="11" t="s">
        <v>2069</v>
      </c>
      <c r="G16" s="21">
        <v>3283.0945999999999</v>
      </c>
      <c r="H16" s="20">
        <f t="shared" si="0"/>
        <v>3.2830946000000001E-3</v>
      </c>
    </row>
    <row r="17" spans="1:8" ht="43.2" x14ac:dyDescent="0.3">
      <c r="A17" s="32" t="s">
        <v>1693</v>
      </c>
      <c r="B17" s="27" t="s">
        <v>328</v>
      </c>
      <c r="C17" s="27" t="s">
        <v>335</v>
      </c>
      <c r="D17" s="25">
        <v>16</v>
      </c>
      <c r="E17" s="11" t="s">
        <v>2070</v>
      </c>
      <c r="F17" s="11" t="s">
        <v>2071</v>
      </c>
      <c r="G17" s="21">
        <v>20659.341400000001</v>
      </c>
      <c r="H17" s="20">
        <f t="shared" si="0"/>
        <v>2.06593414E-2</v>
      </c>
    </row>
    <row r="18" spans="1:8" x14ac:dyDescent="0.3">
      <c r="A18" s="57" t="s">
        <v>1692</v>
      </c>
      <c r="B18" s="57" t="s">
        <v>328</v>
      </c>
      <c r="C18" s="57" t="s">
        <v>335</v>
      </c>
      <c r="D18" s="25">
        <v>17</v>
      </c>
      <c r="E18" s="11" t="s">
        <v>2072</v>
      </c>
      <c r="F18" s="11" t="s">
        <v>2073</v>
      </c>
      <c r="G18" s="21">
        <v>24632.1626</v>
      </c>
      <c r="H18" s="20">
        <f t="shared" si="0"/>
        <v>2.46321626E-2</v>
      </c>
    </row>
    <row r="19" spans="1:8" x14ac:dyDescent="0.3">
      <c r="A19" s="57"/>
      <c r="B19" s="57"/>
      <c r="C19" s="57"/>
      <c r="D19" s="25">
        <v>18</v>
      </c>
      <c r="E19" s="11" t="s">
        <v>2074</v>
      </c>
      <c r="F19" s="11" t="s">
        <v>2075</v>
      </c>
      <c r="G19" s="21">
        <v>8077.7647999999999</v>
      </c>
      <c r="H19" s="20">
        <f t="shared" si="0"/>
        <v>8.0777647999999997E-3</v>
      </c>
    </row>
    <row r="20" spans="1:8" ht="28.8" x14ac:dyDescent="0.3">
      <c r="A20" s="25" t="s">
        <v>1694</v>
      </c>
      <c r="B20" s="25" t="s">
        <v>328</v>
      </c>
      <c r="C20" s="25" t="s">
        <v>340</v>
      </c>
      <c r="D20" s="25">
        <v>19</v>
      </c>
      <c r="E20" s="11" t="s">
        <v>2076</v>
      </c>
      <c r="F20" s="11" t="s">
        <v>2077</v>
      </c>
      <c r="G20" s="21">
        <v>2028.8585</v>
      </c>
      <c r="H20" s="20">
        <f t="shared" si="0"/>
        <v>2.0288584999999999E-3</v>
      </c>
    </row>
    <row r="21" spans="1:8" x14ac:dyDescent="0.3">
      <c r="A21" s="25" t="s">
        <v>1695</v>
      </c>
      <c r="B21" s="25" t="s">
        <v>328</v>
      </c>
      <c r="C21" s="25" t="s">
        <v>335</v>
      </c>
      <c r="D21" s="25">
        <v>20</v>
      </c>
      <c r="E21" s="11" t="s">
        <v>2080</v>
      </c>
      <c r="F21" s="11" t="s">
        <v>2081</v>
      </c>
      <c r="G21" s="21">
        <v>6560.5686999999998</v>
      </c>
      <c r="H21" s="20">
        <f t="shared" si="0"/>
        <v>6.5605686999999999E-3</v>
      </c>
    </row>
    <row r="22" spans="1:8" x14ac:dyDescent="0.3">
      <c r="A22" s="61" t="s">
        <v>324</v>
      </c>
      <c r="B22" s="61" t="s">
        <v>324</v>
      </c>
      <c r="C22" s="61" t="s">
        <v>324</v>
      </c>
      <c r="D22" s="25">
        <v>21</v>
      </c>
      <c r="E22" s="11" t="s">
        <v>2082</v>
      </c>
      <c r="F22" s="11" t="s">
        <v>2083</v>
      </c>
      <c r="G22" s="21">
        <v>35328.471299999997</v>
      </c>
      <c r="H22" s="20">
        <f t="shared" si="0"/>
        <v>3.5328471299999997E-2</v>
      </c>
    </row>
    <row r="23" spans="1:8" x14ac:dyDescent="0.3">
      <c r="A23" s="62"/>
      <c r="B23" s="62"/>
      <c r="C23" s="62"/>
      <c r="D23" s="25">
        <v>22</v>
      </c>
      <c r="E23" s="11" t="s">
        <v>2084</v>
      </c>
      <c r="F23" s="11" t="s">
        <v>2085</v>
      </c>
      <c r="G23" s="21">
        <v>38424.752</v>
      </c>
      <c r="H23" s="20">
        <f t="shared" si="0"/>
        <v>3.8424752E-2</v>
      </c>
    </row>
    <row r="24" spans="1:8" ht="43.2" x14ac:dyDescent="0.3">
      <c r="A24" s="25" t="s">
        <v>1696</v>
      </c>
      <c r="B24" s="25" t="s">
        <v>328</v>
      </c>
      <c r="C24" s="25" t="s">
        <v>335</v>
      </c>
      <c r="D24" s="25">
        <v>23</v>
      </c>
      <c r="E24" s="11" t="s">
        <v>2086</v>
      </c>
      <c r="F24" s="11" t="s">
        <v>2087</v>
      </c>
      <c r="G24" s="21">
        <v>23938.543399999999</v>
      </c>
      <c r="H24" s="20">
        <f t="shared" si="0"/>
        <v>2.3938543399999998E-2</v>
      </c>
    </row>
    <row r="25" spans="1:8" ht="28.8" x14ac:dyDescent="0.3">
      <c r="A25" s="25" t="s">
        <v>1697</v>
      </c>
      <c r="B25" s="25" t="s">
        <v>328</v>
      </c>
      <c r="C25" s="25" t="s">
        <v>335</v>
      </c>
      <c r="D25" s="25">
        <v>24</v>
      </c>
      <c r="E25" s="11" t="s">
        <v>2088</v>
      </c>
      <c r="F25" s="11" t="s">
        <v>2089</v>
      </c>
      <c r="G25" s="21">
        <v>6043.8712999999998</v>
      </c>
      <c r="H25" s="20">
        <f t="shared" si="0"/>
        <v>6.0438712999999998E-3</v>
      </c>
    </row>
    <row r="26" spans="1:8" ht="28.8" x14ac:dyDescent="0.3">
      <c r="A26" s="25" t="s">
        <v>1698</v>
      </c>
      <c r="B26" s="25" t="s">
        <v>328</v>
      </c>
      <c r="C26" s="25" t="s">
        <v>335</v>
      </c>
      <c r="D26" s="25">
        <v>25</v>
      </c>
      <c r="E26" s="11" t="s">
        <v>2090</v>
      </c>
      <c r="F26" s="11" t="s">
        <v>2091</v>
      </c>
      <c r="G26" s="21">
        <v>15126.563</v>
      </c>
      <c r="H26" s="20">
        <f t="shared" si="0"/>
        <v>1.5126563000000001E-2</v>
      </c>
    </row>
    <row r="27" spans="1:8" x14ac:dyDescent="0.3">
      <c r="A27" s="61" t="s">
        <v>1699</v>
      </c>
      <c r="B27" s="61" t="s">
        <v>328</v>
      </c>
      <c r="C27" s="61" t="s">
        <v>335</v>
      </c>
      <c r="D27" s="25">
        <v>26</v>
      </c>
      <c r="E27" s="11" t="s">
        <v>2092</v>
      </c>
      <c r="F27" s="11" t="s">
        <v>2093</v>
      </c>
      <c r="G27" s="21">
        <v>20520.959599999998</v>
      </c>
      <c r="H27" s="20">
        <f t="shared" si="0"/>
        <v>2.0520959599999999E-2</v>
      </c>
    </row>
    <row r="28" spans="1:8" x14ac:dyDescent="0.3">
      <c r="A28" s="62"/>
      <c r="B28" s="62"/>
      <c r="C28" s="62"/>
      <c r="D28" s="25">
        <v>27</v>
      </c>
      <c r="E28" s="11" t="s">
        <v>2094</v>
      </c>
      <c r="F28" s="11" t="s">
        <v>2095</v>
      </c>
      <c r="G28" s="21">
        <v>6373.5321999999996</v>
      </c>
      <c r="H28" s="20">
        <f t="shared" si="0"/>
        <v>6.3735321999999995E-3</v>
      </c>
    </row>
    <row r="29" spans="1:8" x14ac:dyDescent="0.3">
      <c r="A29" s="61" t="s">
        <v>1701</v>
      </c>
      <c r="B29" s="61" t="s">
        <v>328</v>
      </c>
      <c r="C29" s="61" t="s">
        <v>340</v>
      </c>
      <c r="D29" s="25">
        <v>28</v>
      </c>
      <c r="E29" s="11" t="s">
        <v>2096</v>
      </c>
      <c r="F29" s="11" t="s">
        <v>2097</v>
      </c>
      <c r="G29" s="21">
        <v>4432.9982</v>
      </c>
      <c r="H29" s="20">
        <f t="shared" si="0"/>
        <v>4.4329981999999997E-3</v>
      </c>
    </row>
    <row r="30" spans="1:8" x14ac:dyDescent="0.3">
      <c r="A30" s="62"/>
      <c r="B30" s="62"/>
      <c r="C30" s="62"/>
      <c r="D30" s="25">
        <v>29</v>
      </c>
      <c r="E30" s="11" t="s">
        <v>2098</v>
      </c>
      <c r="F30" s="11" t="s">
        <v>2099</v>
      </c>
      <c r="G30" s="21">
        <v>12574.5705</v>
      </c>
      <c r="H30" s="20">
        <f t="shared" si="0"/>
        <v>1.25745705E-2</v>
      </c>
    </row>
    <row r="31" spans="1:8" ht="43.2" x14ac:dyDescent="0.3">
      <c r="A31" s="25" t="s">
        <v>1700</v>
      </c>
      <c r="B31" s="25" t="s">
        <v>328</v>
      </c>
      <c r="C31" s="25" t="s">
        <v>335</v>
      </c>
      <c r="D31" s="25">
        <v>30</v>
      </c>
      <c r="E31" s="11" t="s">
        <v>2214</v>
      </c>
      <c r="F31" s="11" t="s">
        <v>2215</v>
      </c>
      <c r="G31" s="21">
        <v>9359.8348999999998</v>
      </c>
      <c r="H31" s="20">
        <f t="shared" si="0"/>
        <v>9.359834899999999E-3</v>
      </c>
    </row>
    <row r="32" spans="1:8" ht="28.8" x14ac:dyDescent="0.3">
      <c r="A32" s="25" t="s">
        <v>1702</v>
      </c>
      <c r="B32" s="25" t="s">
        <v>328</v>
      </c>
      <c r="C32" s="25" t="s">
        <v>335</v>
      </c>
      <c r="D32" s="25">
        <v>31</v>
      </c>
      <c r="E32" s="11" t="s">
        <v>2102</v>
      </c>
      <c r="F32" s="11" t="s">
        <v>2103</v>
      </c>
      <c r="G32" s="21">
        <v>4447.93</v>
      </c>
      <c r="H32" s="20">
        <f t="shared" si="0"/>
        <v>4.4479300000000001E-3</v>
      </c>
    </row>
    <row r="33" spans="1:8" ht="43.2" x14ac:dyDescent="0.3">
      <c r="A33" s="25" t="s">
        <v>1703</v>
      </c>
      <c r="B33" s="25" t="s">
        <v>328</v>
      </c>
      <c r="C33" s="25" t="s">
        <v>335</v>
      </c>
      <c r="D33" s="25">
        <v>32</v>
      </c>
      <c r="E33" s="11" t="s">
        <v>2104</v>
      </c>
      <c r="F33" s="11" t="s">
        <v>2105</v>
      </c>
      <c r="G33" s="21">
        <v>9644.9905999999992</v>
      </c>
      <c r="H33" s="20">
        <f t="shared" si="0"/>
        <v>9.6449905999999985E-3</v>
      </c>
    </row>
    <row r="34" spans="1:8" ht="28.8" x14ac:dyDescent="0.3">
      <c r="A34" s="25" t="s">
        <v>1704</v>
      </c>
      <c r="B34" s="25" t="s">
        <v>328</v>
      </c>
      <c r="C34" s="25" t="s">
        <v>340</v>
      </c>
      <c r="D34" s="25">
        <v>33</v>
      </c>
      <c r="E34" s="11" t="s">
        <v>2210</v>
      </c>
      <c r="F34" s="11" t="s">
        <v>2211</v>
      </c>
      <c r="G34" s="21">
        <v>42600.923699999999</v>
      </c>
      <c r="H34" s="20">
        <f t="shared" si="0"/>
        <v>4.2600923700000001E-2</v>
      </c>
    </row>
    <row r="35" spans="1:8" ht="43.2" x14ac:dyDescent="0.3">
      <c r="A35" s="25" t="s">
        <v>1705</v>
      </c>
      <c r="B35" s="25" t="s">
        <v>328</v>
      </c>
      <c r="C35" s="25" t="s">
        <v>335</v>
      </c>
      <c r="D35" s="25">
        <v>34</v>
      </c>
      <c r="E35" s="11" t="s">
        <v>2212</v>
      </c>
      <c r="F35" s="11" t="s">
        <v>2213</v>
      </c>
      <c r="G35" s="21">
        <v>26359.1149</v>
      </c>
      <c r="H35" s="20">
        <f t="shared" si="0"/>
        <v>2.6359114900000001E-2</v>
      </c>
    </row>
    <row r="36" spans="1:8" ht="43.2" x14ac:dyDescent="0.3">
      <c r="A36" s="25" t="s">
        <v>1706</v>
      </c>
      <c r="B36" s="25" t="s">
        <v>328</v>
      </c>
      <c r="C36" s="25" t="s">
        <v>333</v>
      </c>
      <c r="D36" s="25">
        <v>35</v>
      </c>
      <c r="E36" s="11" t="s">
        <v>2106</v>
      </c>
      <c r="F36" s="11" t="s">
        <v>2107</v>
      </c>
      <c r="G36" s="21">
        <v>26488.534500000002</v>
      </c>
      <c r="H36" s="20">
        <f t="shared" si="0"/>
        <v>2.6488534500000001E-2</v>
      </c>
    </row>
    <row r="37" spans="1:8" ht="43.2" x14ac:dyDescent="0.3">
      <c r="A37" s="25" t="s">
        <v>1707</v>
      </c>
      <c r="B37" s="25" t="s">
        <v>328</v>
      </c>
      <c r="C37" s="25" t="s">
        <v>335</v>
      </c>
      <c r="D37" s="25">
        <v>36</v>
      </c>
      <c r="E37" s="11" t="s">
        <v>2108</v>
      </c>
      <c r="F37" s="11" t="s">
        <v>2109</v>
      </c>
      <c r="G37" s="21">
        <v>19568.693800000001</v>
      </c>
      <c r="H37" s="20">
        <f t="shared" si="0"/>
        <v>1.9568693800000002E-2</v>
      </c>
    </row>
    <row r="38" spans="1:8" ht="28.8" x14ac:dyDescent="0.3">
      <c r="A38" s="25" t="s">
        <v>1708</v>
      </c>
      <c r="B38" s="25" t="s">
        <v>328</v>
      </c>
      <c r="C38" s="25" t="s">
        <v>335</v>
      </c>
      <c r="D38" s="25">
        <v>37</v>
      </c>
      <c r="E38" s="11" t="s">
        <v>2110</v>
      </c>
      <c r="F38" s="11" t="s">
        <v>2111</v>
      </c>
      <c r="G38" s="21">
        <v>1603.6786</v>
      </c>
      <c r="H38" s="20">
        <f t="shared" si="0"/>
        <v>1.6036785999999999E-3</v>
      </c>
    </row>
    <row r="39" spans="1:8" x14ac:dyDescent="0.3">
      <c r="A39" s="25" t="s">
        <v>324</v>
      </c>
      <c r="B39" s="25" t="s">
        <v>324</v>
      </c>
      <c r="C39" s="25" t="s">
        <v>324</v>
      </c>
      <c r="D39" s="25">
        <v>38</v>
      </c>
      <c r="E39" s="11" t="s">
        <v>2112</v>
      </c>
      <c r="F39" s="11" t="s">
        <v>2113</v>
      </c>
      <c r="G39" s="21">
        <v>528253.26080000005</v>
      </c>
      <c r="H39" s="20">
        <f t="shared" si="0"/>
        <v>0.52825326080000001</v>
      </c>
    </row>
    <row r="40" spans="1:8" ht="28.8" x14ac:dyDescent="0.3">
      <c r="A40" s="25" t="s">
        <v>1709</v>
      </c>
      <c r="B40" s="25" t="s">
        <v>328</v>
      </c>
      <c r="C40" s="25" t="s">
        <v>333</v>
      </c>
      <c r="D40" s="25">
        <v>39</v>
      </c>
      <c r="E40" s="11" t="s">
        <v>2114</v>
      </c>
      <c r="F40" s="11" t="s">
        <v>2115</v>
      </c>
      <c r="G40" s="21">
        <v>12052.4208</v>
      </c>
      <c r="H40" s="20">
        <f t="shared" si="0"/>
        <v>1.20524208E-2</v>
      </c>
    </row>
    <row r="41" spans="1:8" ht="28.8" x14ac:dyDescent="0.3">
      <c r="A41" s="25" t="s">
        <v>1710</v>
      </c>
      <c r="B41" s="25" t="s">
        <v>328</v>
      </c>
      <c r="C41" s="25" t="s">
        <v>335</v>
      </c>
      <c r="D41" s="25">
        <v>40</v>
      </c>
      <c r="E41" s="11" t="s">
        <v>2116</v>
      </c>
      <c r="F41" s="11" t="s">
        <v>2117</v>
      </c>
      <c r="G41" s="21">
        <v>3477.1891000000001</v>
      </c>
      <c r="H41" s="20">
        <f t="shared" si="0"/>
        <v>3.4771890999999999E-3</v>
      </c>
    </row>
    <row r="42" spans="1:8" ht="28.8" x14ac:dyDescent="0.3">
      <c r="A42" s="25" t="s">
        <v>1711</v>
      </c>
      <c r="B42" s="25" t="s">
        <v>328</v>
      </c>
      <c r="C42" s="25" t="s">
        <v>340</v>
      </c>
      <c r="D42" s="25">
        <v>41</v>
      </c>
      <c r="E42" s="11" t="s">
        <v>2118</v>
      </c>
      <c r="F42" s="11" t="s">
        <v>2119</v>
      </c>
      <c r="G42" s="21">
        <v>33014.852200000001</v>
      </c>
      <c r="H42" s="20">
        <f t="shared" si="0"/>
        <v>3.30148522E-2</v>
      </c>
    </row>
    <row r="43" spans="1:8" ht="43.2" x14ac:dyDescent="0.3">
      <c r="A43" s="25" t="s">
        <v>1712</v>
      </c>
      <c r="B43" s="25" t="s">
        <v>328</v>
      </c>
      <c r="C43" s="25" t="s">
        <v>340</v>
      </c>
      <c r="D43" s="25">
        <v>42</v>
      </c>
      <c r="E43" s="11" t="s">
        <v>2120</v>
      </c>
      <c r="F43" s="11" t="s">
        <v>2121</v>
      </c>
      <c r="G43" s="21">
        <v>16909.641</v>
      </c>
      <c r="H43" s="20">
        <f t="shared" si="0"/>
        <v>1.6909641E-2</v>
      </c>
    </row>
    <row r="44" spans="1:8" x14ac:dyDescent="0.3">
      <c r="A44" s="61" t="s">
        <v>1713</v>
      </c>
      <c r="B44" s="61" t="s">
        <v>328</v>
      </c>
      <c r="C44" s="61" t="s">
        <v>335</v>
      </c>
      <c r="D44" s="25">
        <v>43</v>
      </c>
      <c r="E44" s="11" t="s">
        <v>2122</v>
      </c>
      <c r="F44" s="11" t="s">
        <v>2123</v>
      </c>
      <c r="G44" s="21">
        <v>8401.2698999999993</v>
      </c>
      <c r="H44" s="20">
        <f t="shared" si="0"/>
        <v>8.4012698999999993E-3</v>
      </c>
    </row>
    <row r="45" spans="1:8" x14ac:dyDescent="0.3">
      <c r="A45" s="64"/>
      <c r="B45" s="64"/>
      <c r="C45" s="64"/>
      <c r="D45" s="25">
        <v>44</v>
      </c>
      <c r="E45" s="11" t="s">
        <v>2124</v>
      </c>
      <c r="F45" s="11" t="s">
        <v>2125</v>
      </c>
      <c r="G45" s="21">
        <v>1922.7591</v>
      </c>
      <c r="H45" s="20">
        <f t="shared" si="0"/>
        <v>1.9227591E-3</v>
      </c>
    </row>
    <row r="46" spans="1:8" x14ac:dyDescent="0.3">
      <c r="A46" s="62"/>
      <c r="B46" s="62"/>
      <c r="C46" s="62"/>
      <c r="D46" s="25">
        <v>45</v>
      </c>
      <c r="E46" s="11" t="s">
        <v>2126</v>
      </c>
      <c r="F46" s="11" t="s">
        <v>2127</v>
      </c>
      <c r="G46" s="21">
        <v>3650.7683000000002</v>
      </c>
      <c r="H46" s="20">
        <f t="shared" si="0"/>
        <v>3.6507683000000001E-3</v>
      </c>
    </row>
    <row r="47" spans="1:8" x14ac:dyDescent="0.3">
      <c r="A47" s="25" t="s">
        <v>1714</v>
      </c>
      <c r="B47" s="25" t="s">
        <v>328</v>
      </c>
      <c r="C47" s="25" t="s">
        <v>324</v>
      </c>
      <c r="D47" s="25">
        <v>46</v>
      </c>
      <c r="E47" s="11" t="s">
        <v>2216</v>
      </c>
      <c r="F47" s="11" t="s">
        <v>2217</v>
      </c>
      <c r="G47" s="21">
        <v>3092.7325000000001</v>
      </c>
      <c r="H47" s="20">
        <f t="shared" si="0"/>
        <v>3.0927325000000001E-3</v>
      </c>
    </row>
    <row r="48" spans="1:8" x14ac:dyDescent="0.3">
      <c r="A48" s="61" t="s">
        <v>1715</v>
      </c>
      <c r="B48" s="61" t="s">
        <v>328</v>
      </c>
      <c r="C48" s="61" t="s">
        <v>335</v>
      </c>
      <c r="D48" s="25">
        <v>47</v>
      </c>
      <c r="E48" s="11" t="s">
        <v>2128</v>
      </c>
      <c r="F48" s="11" t="s">
        <v>2129</v>
      </c>
      <c r="G48" s="21">
        <v>30684.964</v>
      </c>
      <c r="H48" s="20">
        <f t="shared" si="0"/>
        <v>3.0684963999999999E-2</v>
      </c>
    </row>
    <row r="49" spans="1:8" x14ac:dyDescent="0.3">
      <c r="A49" s="64"/>
      <c r="B49" s="64"/>
      <c r="C49" s="64"/>
      <c r="D49" s="25">
        <v>48</v>
      </c>
      <c r="E49" s="11" t="s">
        <v>2130</v>
      </c>
      <c r="F49" s="11" t="s">
        <v>2131</v>
      </c>
      <c r="G49" s="21">
        <v>25745.4961</v>
      </c>
      <c r="H49" s="20">
        <f t="shared" si="0"/>
        <v>2.5745496100000001E-2</v>
      </c>
    </row>
    <row r="50" spans="1:8" x14ac:dyDescent="0.3">
      <c r="A50" s="64"/>
      <c r="B50" s="64"/>
      <c r="C50" s="64"/>
      <c r="D50" s="25">
        <v>49</v>
      </c>
      <c r="E50" s="11" t="s">
        <v>2132</v>
      </c>
      <c r="F50" s="11" t="s">
        <v>2133</v>
      </c>
      <c r="G50" s="21">
        <v>12150.338900000001</v>
      </c>
      <c r="H50" s="20">
        <f t="shared" si="0"/>
        <v>1.21503389E-2</v>
      </c>
    </row>
    <row r="51" spans="1:8" x14ac:dyDescent="0.3">
      <c r="A51" s="64"/>
      <c r="B51" s="64"/>
      <c r="C51" s="64"/>
      <c r="D51" s="25">
        <v>50</v>
      </c>
      <c r="E51" s="11" t="s">
        <v>2128</v>
      </c>
      <c r="F51" s="11" t="s">
        <v>2138</v>
      </c>
      <c r="G51" s="21">
        <v>10742.1101</v>
      </c>
      <c r="H51" s="20">
        <f t="shared" si="0"/>
        <v>1.07421101E-2</v>
      </c>
    </row>
    <row r="52" spans="1:8" x14ac:dyDescent="0.3">
      <c r="A52" s="64"/>
      <c r="B52" s="64"/>
      <c r="C52" s="64"/>
      <c r="D52" s="25">
        <v>51</v>
      </c>
      <c r="E52" s="11" t="s">
        <v>2139</v>
      </c>
      <c r="F52" s="11" t="s">
        <v>2140</v>
      </c>
      <c r="G52" s="21">
        <v>13396.5193</v>
      </c>
      <c r="H52" s="20">
        <f t="shared" si="0"/>
        <v>1.33965193E-2</v>
      </c>
    </row>
    <row r="53" spans="1:8" x14ac:dyDescent="0.3">
      <c r="A53" s="64"/>
      <c r="B53" s="64"/>
      <c r="C53" s="64"/>
      <c r="D53" s="25">
        <v>52</v>
      </c>
      <c r="E53" s="11" t="s">
        <v>2141</v>
      </c>
      <c r="F53" s="11" t="s">
        <v>2142</v>
      </c>
      <c r="G53" s="21">
        <v>28062.8076</v>
      </c>
      <c r="H53" s="20">
        <f t="shared" si="0"/>
        <v>2.80628076E-2</v>
      </c>
    </row>
    <row r="54" spans="1:8" x14ac:dyDescent="0.3">
      <c r="A54" s="64"/>
      <c r="B54" s="64"/>
      <c r="C54" s="64"/>
      <c r="D54" s="25">
        <v>53</v>
      </c>
      <c r="E54" s="11" t="s">
        <v>2143</v>
      </c>
      <c r="F54" s="11" t="s">
        <v>2144</v>
      </c>
      <c r="G54" s="21">
        <v>11410.1733</v>
      </c>
      <c r="H54" s="20">
        <f t="shared" si="0"/>
        <v>1.14101733E-2</v>
      </c>
    </row>
    <row r="55" spans="1:8" x14ac:dyDescent="0.3">
      <c r="A55" s="62"/>
      <c r="B55" s="62"/>
      <c r="C55" s="62"/>
      <c r="D55" s="25">
        <v>54</v>
      </c>
      <c r="E55" s="11" t="s">
        <v>2145</v>
      </c>
      <c r="F55" s="11" t="s">
        <v>2146</v>
      </c>
      <c r="G55" s="21">
        <v>4388.3089</v>
      </c>
      <c r="H55" s="20">
        <f t="shared" si="0"/>
        <v>4.3883089000000004E-3</v>
      </c>
    </row>
    <row r="56" spans="1:8" ht="43.2" x14ac:dyDescent="0.3">
      <c r="A56" s="25" t="s">
        <v>1716</v>
      </c>
      <c r="B56" s="25" t="s">
        <v>328</v>
      </c>
      <c r="C56" s="25" t="s">
        <v>335</v>
      </c>
      <c r="D56" s="25">
        <v>55</v>
      </c>
      <c r="E56" s="11" t="s">
        <v>2147</v>
      </c>
      <c r="F56" s="11" t="s">
        <v>2148</v>
      </c>
      <c r="G56" s="21">
        <v>1479.951</v>
      </c>
      <c r="H56" s="20">
        <f t="shared" si="0"/>
        <v>1.479951E-3</v>
      </c>
    </row>
    <row r="57" spans="1:8" ht="28.8" x14ac:dyDescent="0.3">
      <c r="A57" s="25" t="s">
        <v>1717</v>
      </c>
      <c r="B57" s="25" t="s">
        <v>328</v>
      </c>
      <c r="C57" s="25" t="s">
        <v>335</v>
      </c>
      <c r="D57" s="25">
        <v>56</v>
      </c>
      <c r="E57" s="11" t="s">
        <v>2149</v>
      </c>
      <c r="F57" s="11" t="s">
        <v>2150</v>
      </c>
      <c r="G57" s="21">
        <v>44119.606899999999</v>
      </c>
      <c r="H57" s="20">
        <f t="shared" si="0"/>
        <v>4.4119606899999997E-2</v>
      </c>
    </row>
    <row r="58" spans="1:8" ht="14.4" customHeight="1" x14ac:dyDescent="0.3">
      <c r="A58" s="61" t="s">
        <v>1718</v>
      </c>
      <c r="B58" s="61" t="s">
        <v>328</v>
      </c>
      <c r="C58" s="61" t="s">
        <v>335</v>
      </c>
      <c r="D58" s="25">
        <v>57</v>
      </c>
      <c r="E58" s="11" t="s">
        <v>2151</v>
      </c>
      <c r="F58" s="11" t="s">
        <v>2152</v>
      </c>
      <c r="G58" s="21">
        <v>8449.6651999999995</v>
      </c>
      <c r="H58" s="20">
        <f t="shared" si="0"/>
        <v>8.4496651999999995E-3</v>
      </c>
    </row>
    <row r="59" spans="1:8" x14ac:dyDescent="0.3">
      <c r="A59" s="64"/>
      <c r="B59" s="64"/>
      <c r="C59" s="64"/>
      <c r="D59" s="25">
        <v>58</v>
      </c>
      <c r="E59" s="11" t="s">
        <v>2153</v>
      </c>
      <c r="F59" s="11" t="s">
        <v>2154</v>
      </c>
      <c r="G59" s="21">
        <v>11270.505300000001</v>
      </c>
      <c r="H59" s="20">
        <f t="shared" si="0"/>
        <v>1.1270505300000001E-2</v>
      </c>
    </row>
    <row r="60" spans="1:8" x14ac:dyDescent="0.3">
      <c r="A60" s="64"/>
      <c r="B60" s="64"/>
      <c r="C60" s="64"/>
      <c r="D60" s="25">
        <v>59</v>
      </c>
      <c r="E60" s="11" t="s">
        <v>2155</v>
      </c>
      <c r="F60" s="11" t="s">
        <v>2156</v>
      </c>
      <c r="G60" s="21">
        <v>5191.4750999999997</v>
      </c>
      <c r="H60" s="20">
        <f t="shared" si="0"/>
        <v>5.1914750999999997E-3</v>
      </c>
    </row>
    <row r="61" spans="1:8" x14ac:dyDescent="0.3">
      <c r="A61" s="62"/>
      <c r="B61" s="62"/>
      <c r="C61" s="62"/>
      <c r="D61" s="25">
        <v>60</v>
      </c>
      <c r="E61" s="11" t="s">
        <v>2157</v>
      </c>
      <c r="F61" s="11" t="s">
        <v>2158</v>
      </c>
      <c r="G61" s="21">
        <v>974.82429999999999</v>
      </c>
      <c r="H61" s="20">
        <f t="shared" si="0"/>
        <v>9.748243E-4</v>
      </c>
    </row>
    <row r="62" spans="1:8" x14ac:dyDescent="0.3">
      <c r="A62" s="61" t="s">
        <v>1719</v>
      </c>
      <c r="B62" s="61" t="s">
        <v>328</v>
      </c>
      <c r="C62" s="61" t="s">
        <v>335</v>
      </c>
      <c r="D62" s="25">
        <v>61</v>
      </c>
      <c r="E62" s="11" t="s">
        <v>2159</v>
      </c>
      <c r="F62" s="11" t="s">
        <v>2160</v>
      </c>
      <c r="G62" s="21">
        <v>70754.064199999993</v>
      </c>
      <c r="H62" s="20">
        <f t="shared" si="0"/>
        <v>7.0754064199999994E-2</v>
      </c>
    </row>
    <row r="63" spans="1:8" x14ac:dyDescent="0.3">
      <c r="A63" s="64"/>
      <c r="B63" s="64"/>
      <c r="C63" s="64"/>
      <c r="D63" s="25">
        <v>62</v>
      </c>
      <c r="E63" s="11" t="s">
        <v>2161</v>
      </c>
      <c r="F63" s="11" t="s">
        <v>2162</v>
      </c>
      <c r="G63" s="21">
        <v>54145.7284</v>
      </c>
      <c r="H63" s="20">
        <f t="shared" si="0"/>
        <v>5.4145728400000002E-2</v>
      </c>
    </row>
    <row r="64" spans="1:8" x14ac:dyDescent="0.3">
      <c r="A64" s="64"/>
      <c r="B64" s="64"/>
      <c r="C64" s="64"/>
      <c r="D64" s="25">
        <v>63</v>
      </c>
      <c r="E64" s="11" t="s">
        <v>2163</v>
      </c>
      <c r="F64" s="11" t="s">
        <v>2164</v>
      </c>
      <c r="G64" s="21">
        <v>61698.268400000001</v>
      </c>
      <c r="H64" s="20">
        <f t="shared" si="0"/>
        <v>6.1698268399999999E-2</v>
      </c>
    </row>
    <row r="65" spans="1:8" x14ac:dyDescent="0.3">
      <c r="A65" s="64"/>
      <c r="B65" s="64"/>
      <c r="C65" s="64"/>
      <c r="D65" s="25">
        <v>64</v>
      </c>
      <c r="E65" s="11" t="s">
        <v>2165</v>
      </c>
      <c r="F65" s="11" t="s">
        <v>2166</v>
      </c>
      <c r="G65" s="21">
        <v>21089.058099999998</v>
      </c>
      <c r="H65" s="20">
        <f t="shared" si="0"/>
        <v>2.1089058099999999E-2</v>
      </c>
    </row>
    <row r="66" spans="1:8" x14ac:dyDescent="0.3">
      <c r="A66" s="64"/>
      <c r="B66" s="64"/>
      <c r="C66" s="64"/>
      <c r="D66" s="25">
        <v>65</v>
      </c>
      <c r="E66" s="11" t="s">
        <v>2167</v>
      </c>
      <c r="F66" s="11" t="s">
        <v>2168</v>
      </c>
      <c r="G66" s="21">
        <v>61063.914499999999</v>
      </c>
      <c r="H66" s="20">
        <f t="shared" si="0"/>
        <v>6.1063914499999997E-2</v>
      </c>
    </row>
    <row r="67" spans="1:8" x14ac:dyDescent="0.3">
      <c r="A67" s="64"/>
      <c r="B67" s="64"/>
      <c r="C67" s="64"/>
      <c r="D67" s="25">
        <v>66</v>
      </c>
      <c r="E67" s="11" t="s">
        <v>2169</v>
      </c>
      <c r="F67" s="11" t="s">
        <v>2170</v>
      </c>
      <c r="G67" s="21">
        <v>158928.3585</v>
      </c>
      <c r="H67" s="20">
        <f t="shared" ref="H67:H82" si="1">G67/1000000</f>
        <v>0.15892835850000001</v>
      </c>
    </row>
    <row r="68" spans="1:8" x14ac:dyDescent="0.3">
      <c r="A68" s="64"/>
      <c r="B68" s="64"/>
      <c r="C68" s="64"/>
      <c r="D68" s="25">
        <v>67</v>
      </c>
      <c r="E68" s="11" t="s">
        <v>2171</v>
      </c>
      <c r="F68" s="11" t="s">
        <v>2172</v>
      </c>
      <c r="G68" s="21">
        <v>52864.756500000003</v>
      </c>
      <c r="H68" s="20">
        <f t="shared" si="1"/>
        <v>5.2864756500000006E-2</v>
      </c>
    </row>
    <row r="69" spans="1:8" x14ac:dyDescent="0.3">
      <c r="A69" s="62"/>
      <c r="B69" s="62"/>
      <c r="C69" s="62"/>
      <c r="D69" s="25">
        <v>68</v>
      </c>
      <c r="E69" s="11" t="s">
        <v>2173</v>
      </c>
      <c r="F69" s="11" t="s">
        <v>2174</v>
      </c>
      <c r="G69" s="21">
        <v>7540.1990999999998</v>
      </c>
      <c r="H69" s="20">
        <f t="shared" si="1"/>
        <v>7.5401990999999996E-3</v>
      </c>
    </row>
    <row r="70" spans="1:8" x14ac:dyDescent="0.3">
      <c r="A70" s="61" t="s">
        <v>324</v>
      </c>
      <c r="B70" s="61" t="s">
        <v>324</v>
      </c>
      <c r="C70" s="61" t="s">
        <v>324</v>
      </c>
      <c r="D70" s="25">
        <v>69</v>
      </c>
      <c r="E70" s="11" t="s">
        <v>2175</v>
      </c>
      <c r="F70" s="11" t="s">
        <v>2176</v>
      </c>
      <c r="G70" s="21">
        <v>20915.432100000002</v>
      </c>
      <c r="H70" s="20">
        <f t="shared" si="1"/>
        <v>2.0915432100000002E-2</v>
      </c>
    </row>
    <row r="71" spans="1:8" x14ac:dyDescent="0.3">
      <c r="A71" s="64"/>
      <c r="B71" s="64"/>
      <c r="C71" s="64"/>
      <c r="D71" s="25">
        <v>70</v>
      </c>
      <c r="E71" s="11" t="s">
        <v>2177</v>
      </c>
      <c r="F71" s="11" t="s">
        <v>2178</v>
      </c>
      <c r="G71" s="21">
        <v>70354.735000000001</v>
      </c>
      <c r="H71" s="20">
        <f t="shared" si="1"/>
        <v>7.0354735000000002E-2</v>
      </c>
    </row>
    <row r="72" spans="1:8" x14ac:dyDescent="0.3">
      <c r="A72" s="64"/>
      <c r="B72" s="64"/>
      <c r="C72" s="64"/>
      <c r="D72" s="25">
        <v>71</v>
      </c>
      <c r="E72" s="11" t="s">
        <v>2179</v>
      </c>
      <c r="F72" s="11" t="s">
        <v>2180</v>
      </c>
      <c r="G72" s="21">
        <v>17319.9355</v>
      </c>
      <c r="H72" s="20">
        <f t="shared" si="1"/>
        <v>1.7319935500000001E-2</v>
      </c>
    </row>
    <row r="73" spans="1:8" x14ac:dyDescent="0.3">
      <c r="A73" s="64"/>
      <c r="B73" s="64"/>
      <c r="C73" s="64"/>
      <c r="D73" s="25">
        <v>72</v>
      </c>
      <c r="E73" s="11" t="s">
        <v>2181</v>
      </c>
      <c r="F73" s="11" t="s">
        <v>2182</v>
      </c>
      <c r="G73" s="21">
        <v>13302.6513</v>
      </c>
      <c r="H73" s="20">
        <f t="shared" si="1"/>
        <v>1.3302651299999999E-2</v>
      </c>
    </row>
    <row r="74" spans="1:8" x14ac:dyDescent="0.3">
      <c r="A74" s="62"/>
      <c r="B74" s="62"/>
      <c r="C74" s="62"/>
      <c r="D74" s="25">
        <v>73</v>
      </c>
      <c r="E74" s="11" t="s">
        <v>2183</v>
      </c>
      <c r="F74" s="11" t="s">
        <v>2184</v>
      </c>
      <c r="G74" s="21">
        <v>80480.224600000001</v>
      </c>
      <c r="H74" s="20">
        <f t="shared" si="1"/>
        <v>8.0480224599999997E-2</v>
      </c>
    </row>
    <row r="75" spans="1:8" ht="43.2" x14ac:dyDescent="0.3">
      <c r="A75" s="25" t="s">
        <v>1720</v>
      </c>
      <c r="B75" s="25" t="s">
        <v>328</v>
      </c>
      <c r="C75" s="25" t="s">
        <v>335</v>
      </c>
      <c r="D75" s="25">
        <v>74</v>
      </c>
      <c r="E75" s="11" t="s">
        <v>2185</v>
      </c>
      <c r="F75" s="11" t="s">
        <v>2186</v>
      </c>
      <c r="G75" s="21">
        <v>11614.9859</v>
      </c>
      <c r="H75" s="20">
        <f t="shared" si="1"/>
        <v>1.1614985899999999E-2</v>
      </c>
    </row>
    <row r="76" spans="1:8" x14ac:dyDescent="0.3">
      <c r="A76" s="61" t="s">
        <v>1721</v>
      </c>
      <c r="B76" s="61" t="s">
        <v>328</v>
      </c>
      <c r="C76" s="61" t="s">
        <v>340</v>
      </c>
      <c r="D76" s="25">
        <v>75</v>
      </c>
      <c r="E76" s="11" t="s">
        <v>2208</v>
      </c>
      <c r="F76" s="11" t="s">
        <v>2209</v>
      </c>
      <c r="G76" s="21">
        <v>20113.939399999999</v>
      </c>
      <c r="H76" s="20">
        <f t="shared" si="1"/>
        <v>2.0113939399999999E-2</v>
      </c>
    </row>
    <row r="77" spans="1:8" x14ac:dyDescent="0.3">
      <c r="A77" s="62"/>
      <c r="B77" s="62"/>
      <c r="C77" s="62"/>
      <c r="D77" s="25">
        <v>76</v>
      </c>
      <c r="E77" s="11" t="s">
        <v>2187</v>
      </c>
      <c r="F77" s="11" t="s">
        <v>2188</v>
      </c>
      <c r="G77" s="21">
        <v>8159.8302000000003</v>
      </c>
      <c r="H77" s="20">
        <f t="shared" si="1"/>
        <v>8.1598302000000008E-3</v>
      </c>
    </row>
    <row r="78" spans="1:8" x14ac:dyDescent="0.3">
      <c r="A78" s="61" t="s">
        <v>1722</v>
      </c>
      <c r="B78" s="61" t="s">
        <v>328</v>
      </c>
      <c r="C78" s="61" t="s">
        <v>335</v>
      </c>
      <c r="D78" s="25">
        <v>77</v>
      </c>
      <c r="E78" s="11" t="s">
        <v>2189</v>
      </c>
      <c r="F78" s="11" t="s">
        <v>2190</v>
      </c>
      <c r="G78" s="21">
        <v>9563.0810000000001</v>
      </c>
      <c r="H78" s="20">
        <f t="shared" si="1"/>
        <v>9.5630809999999993E-3</v>
      </c>
    </row>
    <row r="79" spans="1:8" x14ac:dyDescent="0.3">
      <c r="A79" s="62"/>
      <c r="B79" s="62"/>
      <c r="C79" s="62"/>
      <c r="D79" s="25">
        <v>78</v>
      </c>
      <c r="E79" s="11" t="s">
        <v>2191</v>
      </c>
      <c r="F79" s="11" t="s">
        <v>2192</v>
      </c>
      <c r="G79" s="21">
        <v>1344.7632000000001</v>
      </c>
      <c r="H79" s="20">
        <f t="shared" si="1"/>
        <v>1.3447632000000002E-3</v>
      </c>
    </row>
    <row r="80" spans="1:8" x14ac:dyDescent="0.3">
      <c r="A80" s="61" t="s">
        <v>324</v>
      </c>
      <c r="B80" s="61" t="s">
        <v>324</v>
      </c>
      <c r="C80" s="61" t="s">
        <v>324</v>
      </c>
      <c r="D80" s="25">
        <v>79</v>
      </c>
      <c r="E80" s="11" t="s">
        <v>2193</v>
      </c>
      <c r="F80" s="11" t="s">
        <v>2194</v>
      </c>
      <c r="G80" s="21">
        <v>14750.299199999999</v>
      </c>
      <c r="H80" s="20">
        <f t="shared" si="1"/>
        <v>1.4750299199999999E-2</v>
      </c>
    </row>
    <row r="81" spans="1:8" x14ac:dyDescent="0.3">
      <c r="A81" s="62"/>
      <c r="B81" s="62"/>
      <c r="C81" s="62"/>
      <c r="D81" s="25">
        <v>80</v>
      </c>
      <c r="E81" s="11" t="s">
        <v>2195</v>
      </c>
      <c r="F81" s="11" t="s">
        <v>2196</v>
      </c>
      <c r="G81" s="21">
        <v>15842.631799999999</v>
      </c>
      <c r="H81" s="20">
        <f t="shared" si="1"/>
        <v>1.58426318E-2</v>
      </c>
    </row>
    <row r="82" spans="1:8" ht="28.8" x14ac:dyDescent="0.3">
      <c r="A82" s="31" t="s">
        <v>2205</v>
      </c>
      <c r="B82" s="30" t="s">
        <v>328</v>
      </c>
      <c r="C82" s="30" t="s">
        <v>335</v>
      </c>
      <c r="D82" s="31">
        <v>81</v>
      </c>
      <c r="E82" s="11" t="s">
        <v>2206</v>
      </c>
      <c r="F82" s="11" t="s">
        <v>2207</v>
      </c>
      <c r="G82" s="21">
        <v>8395.2284999999993</v>
      </c>
      <c r="H82" s="20">
        <f t="shared" si="1"/>
        <v>8.3952284999999991E-3</v>
      </c>
    </row>
    <row r="83" spans="1:8" ht="18" x14ac:dyDescent="0.3">
      <c r="A83" s="54" t="s">
        <v>326</v>
      </c>
      <c r="B83" s="54"/>
      <c r="C83" s="54"/>
      <c r="D83" s="54"/>
      <c r="E83" s="69"/>
      <c r="F83" s="69"/>
      <c r="G83" s="38">
        <f>SUM(G2:G82)</f>
        <v>2196016.9059000001</v>
      </c>
      <c r="H83" s="39">
        <f>SUM(H2:H82)</f>
        <v>2.1960169059000005</v>
      </c>
    </row>
  </sheetData>
  <mergeCells count="46">
    <mergeCell ref="A83:F83"/>
    <mergeCell ref="A3:A4"/>
    <mergeCell ref="B3:B4"/>
    <mergeCell ref="C3:C4"/>
    <mergeCell ref="A12:A13"/>
    <mergeCell ref="B12:B13"/>
    <mergeCell ref="C12:C13"/>
    <mergeCell ref="A14:A16"/>
    <mergeCell ref="B14:B16"/>
    <mergeCell ref="C14:C16"/>
    <mergeCell ref="A18:A19"/>
    <mergeCell ref="B18:B19"/>
    <mergeCell ref="C18:C19"/>
    <mergeCell ref="A22:A23"/>
    <mergeCell ref="B22:B23"/>
    <mergeCell ref="C22:C23"/>
    <mergeCell ref="A27:A28"/>
    <mergeCell ref="B27:B28"/>
    <mergeCell ref="C27:C28"/>
    <mergeCell ref="A29:A30"/>
    <mergeCell ref="B29:B30"/>
    <mergeCell ref="C29:C30"/>
    <mergeCell ref="A44:A46"/>
    <mergeCell ref="B44:B46"/>
    <mergeCell ref="C44:C46"/>
    <mergeCell ref="A48:A55"/>
    <mergeCell ref="B48:B55"/>
    <mergeCell ref="C48:C55"/>
    <mergeCell ref="A58:A61"/>
    <mergeCell ref="B58:B61"/>
    <mergeCell ref="C58:C61"/>
    <mergeCell ref="A62:A69"/>
    <mergeCell ref="B62:B69"/>
    <mergeCell ref="C62:C69"/>
    <mergeCell ref="A70:A74"/>
    <mergeCell ref="B70:B74"/>
    <mergeCell ref="C70:C74"/>
    <mergeCell ref="A80:A81"/>
    <mergeCell ref="B80:B81"/>
    <mergeCell ref="C80:C81"/>
    <mergeCell ref="A76:A77"/>
    <mergeCell ref="B76:B77"/>
    <mergeCell ref="C76:C77"/>
    <mergeCell ref="A78:A79"/>
    <mergeCell ref="B78:B79"/>
    <mergeCell ref="C78:C79"/>
  </mergeCells>
  <pageMargins left="0.7" right="0.7" top="0.75" bottom="0.75" header="0.3" footer="0.3"/>
  <ignoredErrors>
    <ignoredError sqref="E2:F8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EA35-1E9D-4ECD-90DB-556015AE493D}">
  <dimension ref="A1:H84"/>
  <sheetViews>
    <sheetView workbookViewId="0">
      <selection activeCell="G84" sqref="G84:H84"/>
    </sheetView>
  </sheetViews>
  <sheetFormatPr baseColWidth="10" defaultRowHeight="14.4" x14ac:dyDescent="0.3"/>
  <cols>
    <col min="3" max="3" width="13" customWidth="1"/>
    <col min="6" max="6" width="12.5546875" bestFit="1" customWidth="1"/>
    <col min="7" max="7" width="11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ht="28.8" x14ac:dyDescent="0.3">
      <c r="A2" s="10" t="s">
        <v>780</v>
      </c>
      <c r="B2" s="10" t="s">
        <v>345</v>
      </c>
      <c r="C2" s="10" t="s">
        <v>333</v>
      </c>
      <c r="D2" s="10">
        <v>1</v>
      </c>
      <c r="E2" s="11" t="s">
        <v>1391</v>
      </c>
      <c r="F2" s="11" t="s">
        <v>1392</v>
      </c>
      <c r="G2" s="21">
        <v>25003.159500000002</v>
      </c>
      <c r="H2" s="20">
        <f>G2/1000000</f>
        <v>2.50031595E-2</v>
      </c>
    </row>
    <row r="3" spans="1:8" x14ac:dyDescent="0.3">
      <c r="A3" s="57" t="s">
        <v>781</v>
      </c>
      <c r="B3" s="57" t="s">
        <v>328</v>
      </c>
      <c r="C3" s="57" t="s">
        <v>333</v>
      </c>
      <c r="D3" s="10">
        <v>2</v>
      </c>
      <c r="E3" s="11" t="s">
        <v>1409</v>
      </c>
      <c r="F3" s="11" t="s">
        <v>1410</v>
      </c>
      <c r="G3" s="21">
        <v>703.52890000000002</v>
      </c>
      <c r="H3" s="20">
        <f t="shared" ref="H3:H66" si="0">G3/1000000</f>
        <v>7.0352890000000001E-4</v>
      </c>
    </row>
    <row r="4" spans="1:8" x14ac:dyDescent="0.3">
      <c r="A4" s="57"/>
      <c r="B4" s="57"/>
      <c r="C4" s="57"/>
      <c r="D4" s="10">
        <v>3</v>
      </c>
      <c r="E4" s="11" t="s">
        <v>1429</v>
      </c>
      <c r="F4" s="11" t="s">
        <v>1430</v>
      </c>
      <c r="G4" s="21">
        <v>7386.1661999999997</v>
      </c>
      <c r="H4" s="20">
        <f t="shared" si="0"/>
        <v>7.3861661999999996E-3</v>
      </c>
    </row>
    <row r="5" spans="1:8" ht="28.8" x14ac:dyDescent="0.3">
      <c r="A5" s="10" t="s">
        <v>782</v>
      </c>
      <c r="B5" s="10" t="s">
        <v>328</v>
      </c>
      <c r="C5" s="10" t="s">
        <v>324</v>
      </c>
      <c r="D5" s="10">
        <v>4</v>
      </c>
      <c r="E5" s="11" t="s">
        <v>1457</v>
      </c>
      <c r="F5" s="11" t="s">
        <v>1458</v>
      </c>
      <c r="G5" s="21">
        <v>67551.332599999994</v>
      </c>
      <c r="H5" s="20">
        <f t="shared" si="0"/>
        <v>6.75513326E-2</v>
      </c>
    </row>
    <row r="6" spans="1:8" ht="43.2" x14ac:dyDescent="0.3">
      <c r="A6" s="10" t="s">
        <v>783</v>
      </c>
      <c r="B6" s="10" t="s">
        <v>345</v>
      </c>
      <c r="C6" s="10" t="s">
        <v>335</v>
      </c>
      <c r="D6" s="10">
        <v>5</v>
      </c>
      <c r="E6" s="11" t="s">
        <v>1435</v>
      </c>
      <c r="F6" s="11" t="s">
        <v>1436</v>
      </c>
      <c r="G6" s="21">
        <v>1987.9784999999999</v>
      </c>
      <c r="H6" s="20">
        <f t="shared" si="0"/>
        <v>1.9879784999999998E-3</v>
      </c>
    </row>
    <row r="7" spans="1:8" ht="28.8" x14ac:dyDescent="0.3">
      <c r="A7" s="10" t="s">
        <v>784</v>
      </c>
      <c r="B7" s="10" t="s">
        <v>328</v>
      </c>
      <c r="C7" s="10" t="s">
        <v>335</v>
      </c>
      <c r="D7" s="10">
        <v>6</v>
      </c>
      <c r="E7" s="11" t="s">
        <v>1437</v>
      </c>
      <c r="F7" s="11" t="s">
        <v>1438</v>
      </c>
      <c r="G7" s="21">
        <v>15956.1265</v>
      </c>
      <c r="H7" s="20">
        <f t="shared" si="0"/>
        <v>1.5956126500000001E-2</v>
      </c>
    </row>
    <row r="8" spans="1:8" ht="28.8" x14ac:dyDescent="0.3">
      <c r="A8" s="10" t="s">
        <v>785</v>
      </c>
      <c r="B8" s="10" t="s">
        <v>328</v>
      </c>
      <c r="C8" s="10" t="s">
        <v>333</v>
      </c>
      <c r="D8" s="10">
        <v>7</v>
      </c>
      <c r="E8" s="11" t="s">
        <v>1439</v>
      </c>
      <c r="F8" s="11" t="s">
        <v>1440</v>
      </c>
      <c r="G8" s="21">
        <v>22521.0144</v>
      </c>
      <c r="H8" s="20">
        <f t="shared" si="0"/>
        <v>2.2521014400000001E-2</v>
      </c>
    </row>
    <row r="9" spans="1:8" ht="43.2" x14ac:dyDescent="0.3">
      <c r="A9" s="10" t="s">
        <v>786</v>
      </c>
      <c r="B9" s="10" t="s">
        <v>328</v>
      </c>
      <c r="C9" s="10" t="s">
        <v>335</v>
      </c>
      <c r="D9" s="10">
        <v>8</v>
      </c>
      <c r="E9" s="11" t="s">
        <v>1447</v>
      </c>
      <c r="F9" s="11" t="s">
        <v>1448</v>
      </c>
      <c r="G9" s="21">
        <v>68547.906400000007</v>
      </c>
      <c r="H9" s="20">
        <f t="shared" si="0"/>
        <v>6.8547906400000011E-2</v>
      </c>
    </row>
    <row r="10" spans="1:8" x14ac:dyDescent="0.3">
      <c r="A10" s="57" t="s">
        <v>787</v>
      </c>
      <c r="B10" s="57" t="s">
        <v>345</v>
      </c>
      <c r="C10" s="57" t="s">
        <v>335</v>
      </c>
      <c r="D10" s="10">
        <v>9</v>
      </c>
      <c r="E10" s="11" t="s">
        <v>1455</v>
      </c>
      <c r="F10" s="11" t="s">
        <v>1456</v>
      </c>
      <c r="G10" s="21">
        <v>5977.4853999999996</v>
      </c>
      <c r="H10" s="20">
        <f t="shared" si="0"/>
        <v>5.9774853999999995E-3</v>
      </c>
    </row>
    <row r="11" spans="1:8" x14ac:dyDescent="0.3">
      <c r="A11" s="57"/>
      <c r="B11" s="57"/>
      <c r="C11" s="57"/>
      <c r="D11" s="10">
        <v>10</v>
      </c>
      <c r="E11" s="11" t="s">
        <v>1393</v>
      </c>
      <c r="F11" s="11" t="s">
        <v>1394</v>
      </c>
      <c r="G11" s="21">
        <v>3938.8211000000001</v>
      </c>
      <c r="H11" s="20">
        <f t="shared" si="0"/>
        <v>3.9388210999999999E-3</v>
      </c>
    </row>
    <row r="12" spans="1:8" ht="43.2" x14ac:dyDescent="0.3">
      <c r="A12" s="10" t="s">
        <v>788</v>
      </c>
      <c r="B12" s="10" t="s">
        <v>328</v>
      </c>
      <c r="C12" s="10" t="s">
        <v>335</v>
      </c>
      <c r="D12" s="10">
        <v>11</v>
      </c>
      <c r="E12" s="11" t="s">
        <v>1395</v>
      </c>
      <c r="F12" s="11" t="s">
        <v>1396</v>
      </c>
      <c r="G12" s="21">
        <v>1924.8173999999999</v>
      </c>
      <c r="H12" s="20">
        <f t="shared" si="0"/>
        <v>1.9248173999999998E-3</v>
      </c>
    </row>
    <row r="13" spans="1:8" x14ac:dyDescent="0.3">
      <c r="A13" s="57" t="s">
        <v>324</v>
      </c>
      <c r="B13" s="57" t="s">
        <v>324</v>
      </c>
      <c r="C13" s="57" t="s">
        <v>324</v>
      </c>
      <c r="D13" s="10">
        <v>12</v>
      </c>
      <c r="E13" s="11" t="s">
        <v>1397</v>
      </c>
      <c r="F13" s="11" t="s">
        <v>1398</v>
      </c>
      <c r="G13" s="21">
        <v>55840.146500000003</v>
      </c>
      <c r="H13" s="20">
        <f t="shared" si="0"/>
        <v>5.58401465E-2</v>
      </c>
    </row>
    <row r="14" spans="1:8" x14ac:dyDescent="0.3">
      <c r="A14" s="57"/>
      <c r="B14" s="57"/>
      <c r="C14" s="57"/>
      <c r="D14" s="10">
        <v>13</v>
      </c>
      <c r="E14" s="11" t="s">
        <v>1399</v>
      </c>
      <c r="F14" s="11" t="s">
        <v>1400</v>
      </c>
      <c r="G14" s="21">
        <v>12211.9344</v>
      </c>
      <c r="H14" s="20">
        <f t="shared" si="0"/>
        <v>1.2211934400000001E-2</v>
      </c>
    </row>
    <row r="15" spans="1:8" x14ac:dyDescent="0.3">
      <c r="A15" s="57"/>
      <c r="B15" s="57"/>
      <c r="C15" s="57"/>
      <c r="D15" s="10">
        <v>14</v>
      </c>
      <c r="E15" s="11" t="s">
        <v>1401</v>
      </c>
      <c r="F15" s="11" t="s">
        <v>1402</v>
      </c>
      <c r="G15" s="21">
        <v>4681.2439000000004</v>
      </c>
      <c r="H15" s="20">
        <f t="shared" si="0"/>
        <v>4.6812439000000006E-3</v>
      </c>
    </row>
    <row r="16" spans="1:8" x14ac:dyDescent="0.3">
      <c r="A16" s="57"/>
      <c r="B16" s="57"/>
      <c r="C16" s="57"/>
      <c r="D16" s="10">
        <v>15</v>
      </c>
      <c r="E16" s="11" t="s">
        <v>1403</v>
      </c>
      <c r="F16" s="11" t="s">
        <v>1404</v>
      </c>
      <c r="G16" s="21">
        <v>60417.143799999998</v>
      </c>
      <c r="H16" s="20">
        <f t="shared" si="0"/>
        <v>6.0417143799999996E-2</v>
      </c>
    </row>
    <row r="17" spans="1:8" x14ac:dyDescent="0.3">
      <c r="A17" s="10" t="s">
        <v>789</v>
      </c>
      <c r="B17" s="10" t="s">
        <v>328</v>
      </c>
      <c r="C17" s="10" t="s">
        <v>335</v>
      </c>
      <c r="D17" s="10">
        <v>16</v>
      </c>
      <c r="E17" s="11" t="s">
        <v>1461</v>
      </c>
      <c r="F17" s="11" t="s">
        <v>1462</v>
      </c>
      <c r="G17" s="21">
        <v>34403.258900000001</v>
      </c>
      <c r="H17" s="20">
        <f t="shared" si="0"/>
        <v>3.4403258900000004E-2</v>
      </c>
    </row>
    <row r="18" spans="1:8" ht="28.8" x14ac:dyDescent="0.3">
      <c r="A18" s="10" t="s">
        <v>790</v>
      </c>
      <c r="B18" s="10" t="s">
        <v>328</v>
      </c>
      <c r="C18" s="10" t="s">
        <v>335</v>
      </c>
      <c r="D18" s="10">
        <v>17</v>
      </c>
      <c r="E18" s="11" t="s">
        <v>1463</v>
      </c>
      <c r="F18" s="11" t="s">
        <v>1464</v>
      </c>
      <c r="G18" s="21">
        <v>2778.4794999999999</v>
      </c>
      <c r="H18" s="20">
        <f t="shared" si="0"/>
        <v>2.7784795000000001E-3</v>
      </c>
    </row>
    <row r="19" spans="1:8" x14ac:dyDescent="0.3">
      <c r="A19" s="57" t="s">
        <v>754</v>
      </c>
      <c r="B19" s="57" t="s">
        <v>335</v>
      </c>
      <c r="C19" s="57" t="s">
        <v>340</v>
      </c>
      <c r="D19" s="10">
        <v>18</v>
      </c>
      <c r="E19" s="11" t="s">
        <v>1405</v>
      </c>
      <c r="F19" s="11" t="s">
        <v>1406</v>
      </c>
      <c r="G19" s="21">
        <v>86820.007800000007</v>
      </c>
      <c r="H19" s="20">
        <f t="shared" si="0"/>
        <v>8.6820007800000001E-2</v>
      </c>
    </row>
    <row r="20" spans="1:8" x14ac:dyDescent="0.3">
      <c r="A20" s="57"/>
      <c r="B20" s="57"/>
      <c r="C20" s="57"/>
      <c r="D20" s="10">
        <v>19</v>
      </c>
      <c r="E20" s="11" t="s">
        <v>1407</v>
      </c>
      <c r="F20" s="11" t="s">
        <v>1408</v>
      </c>
      <c r="G20" s="21">
        <v>165644.0356</v>
      </c>
      <c r="H20" s="20">
        <f t="shared" si="0"/>
        <v>0.16564403559999999</v>
      </c>
    </row>
    <row r="21" spans="1:8" x14ac:dyDescent="0.3">
      <c r="A21" s="57"/>
      <c r="B21" s="57"/>
      <c r="C21" s="57"/>
      <c r="D21" s="10">
        <v>20</v>
      </c>
      <c r="E21" s="11" t="s">
        <v>1411</v>
      </c>
      <c r="F21" s="11" t="s">
        <v>1412</v>
      </c>
      <c r="G21" s="21">
        <v>85508.4084</v>
      </c>
      <c r="H21" s="20">
        <f t="shared" si="0"/>
        <v>8.5508408399999999E-2</v>
      </c>
    </row>
    <row r="22" spans="1:8" x14ac:dyDescent="0.3">
      <c r="A22" s="57"/>
      <c r="B22" s="57"/>
      <c r="C22" s="57"/>
      <c r="D22" s="10">
        <v>21</v>
      </c>
      <c r="E22" s="11" t="s">
        <v>1413</v>
      </c>
      <c r="F22" s="11" t="s">
        <v>1414</v>
      </c>
      <c r="G22" s="21">
        <v>58141.369100000004</v>
      </c>
      <c r="H22" s="20">
        <f t="shared" si="0"/>
        <v>5.8141369100000007E-2</v>
      </c>
    </row>
    <row r="23" spans="1:8" x14ac:dyDescent="0.3">
      <c r="A23" s="57"/>
      <c r="B23" s="57"/>
      <c r="C23" s="57"/>
      <c r="D23" s="10">
        <v>22</v>
      </c>
      <c r="E23" s="11" t="s">
        <v>1415</v>
      </c>
      <c r="F23" s="11" t="s">
        <v>1416</v>
      </c>
      <c r="G23" s="21">
        <v>352520.50400000002</v>
      </c>
      <c r="H23" s="20">
        <f t="shared" si="0"/>
        <v>0.35252050400000001</v>
      </c>
    </row>
    <row r="24" spans="1:8" x14ac:dyDescent="0.3">
      <c r="A24" s="57"/>
      <c r="B24" s="57"/>
      <c r="C24" s="57"/>
      <c r="D24" s="10">
        <v>23</v>
      </c>
      <c r="E24" s="11" t="s">
        <v>1417</v>
      </c>
      <c r="F24" s="11" t="s">
        <v>1418</v>
      </c>
      <c r="G24" s="21">
        <v>92776.400200000004</v>
      </c>
      <c r="H24" s="20">
        <f t="shared" si="0"/>
        <v>9.2776400199999998E-2</v>
      </c>
    </row>
    <row r="25" spans="1:8" x14ac:dyDescent="0.3">
      <c r="A25" s="57" t="s">
        <v>791</v>
      </c>
      <c r="B25" s="57" t="s">
        <v>328</v>
      </c>
      <c r="C25" s="57" t="s">
        <v>335</v>
      </c>
      <c r="D25" s="10">
        <v>24</v>
      </c>
      <c r="E25" s="11" t="s">
        <v>1459</v>
      </c>
      <c r="F25" s="11" t="s">
        <v>1460</v>
      </c>
      <c r="G25" s="21">
        <v>24587.175599999999</v>
      </c>
      <c r="H25" s="20">
        <f t="shared" si="0"/>
        <v>2.45871756E-2</v>
      </c>
    </row>
    <row r="26" spans="1:8" x14ac:dyDescent="0.3">
      <c r="A26" s="57"/>
      <c r="B26" s="57"/>
      <c r="C26" s="57"/>
      <c r="D26" s="10">
        <v>25</v>
      </c>
      <c r="E26" s="11" t="s">
        <v>1419</v>
      </c>
      <c r="F26" s="11" t="s">
        <v>1420</v>
      </c>
      <c r="G26" s="21">
        <v>33109.972699999998</v>
      </c>
      <c r="H26" s="20">
        <f t="shared" si="0"/>
        <v>3.3109972699999997E-2</v>
      </c>
    </row>
    <row r="27" spans="1:8" x14ac:dyDescent="0.3">
      <c r="A27" s="57"/>
      <c r="B27" s="57"/>
      <c r="C27" s="57"/>
      <c r="D27" s="10">
        <v>26</v>
      </c>
      <c r="E27" s="11" t="s">
        <v>1421</v>
      </c>
      <c r="F27" s="11" t="s">
        <v>1422</v>
      </c>
      <c r="G27" s="21">
        <v>66947.527100000007</v>
      </c>
      <c r="H27" s="20">
        <f t="shared" si="0"/>
        <v>6.6947527100000001E-2</v>
      </c>
    </row>
    <row r="28" spans="1:8" x14ac:dyDescent="0.3">
      <c r="A28" s="57"/>
      <c r="B28" s="57"/>
      <c r="C28" s="57"/>
      <c r="D28" s="10">
        <v>27</v>
      </c>
      <c r="E28" s="11" t="s">
        <v>1423</v>
      </c>
      <c r="F28" s="11" t="s">
        <v>1424</v>
      </c>
      <c r="G28" s="21">
        <v>9146.4997999999996</v>
      </c>
      <c r="H28" s="20">
        <f t="shared" si="0"/>
        <v>9.1464997999999992E-3</v>
      </c>
    </row>
    <row r="29" spans="1:8" x14ac:dyDescent="0.3">
      <c r="A29" s="57" t="s">
        <v>792</v>
      </c>
      <c r="B29" s="57" t="s">
        <v>328</v>
      </c>
      <c r="C29" s="57" t="s">
        <v>335</v>
      </c>
      <c r="D29" s="10">
        <v>28</v>
      </c>
      <c r="E29" s="11" t="s">
        <v>1425</v>
      </c>
      <c r="F29" s="11" t="s">
        <v>1426</v>
      </c>
      <c r="G29" s="21">
        <v>22472.014999999999</v>
      </c>
      <c r="H29" s="20">
        <f t="shared" si="0"/>
        <v>2.2472014999999998E-2</v>
      </c>
    </row>
    <row r="30" spans="1:8" x14ac:dyDescent="0.3">
      <c r="A30" s="57"/>
      <c r="B30" s="57"/>
      <c r="C30" s="57"/>
      <c r="D30" s="10">
        <v>29</v>
      </c>
      <c r="E30" s="11" t="s">
        <v>1427</v>
      </c>
      <c r="F30" s="11" t="s">
        <v>1428</v>
      </c>
      <c r="G30" s="21">
        <v>6916.0612000000001</v>
      </c>
      <c r="H30" s="20">
        <f t="shared" si="0"/>
        <v>6.9160612000000003E-3</v>
      </c>
    </row>
    <row r="31" spans="1:8" x14ac:dyDescent="0.3">
      <c r="A31" s="10" t="s">
        <v>324</v>
      </c>
      <c r="B31" s="10" t="s">
        <v>324</v>
      </c>
      <c r="C31" s="10" t="s">
        <v>324</v>
      </c>
      <c r="D31" s="10">
        <v>30</v>
      </c>
      <c r="E31" s="11" t="s">
        <v>1431</v>
      </c>
      <c r="F31" s="11" t="s">
        <v>1432</v>
      </c>
      <c r="G31" s="21">
        <v>67927.925499999998</v>
      </c>
      <c r="H31" s="20">
        <f t="shared" si="0"/>
        <v>6.79279255E-2</v>
      </c>
    </row>
    <row r="32" spans="1:8" ht="28.8" x14ac:dyDescent="0.3">
      <c r="A32" s="10" t="s">
        <v>793</v>
      </c>
      <c r="B32" s="10" t="s">
        <v>328</v>
      </c>
      <c r="C32" s="10" t="s">
        <v>340</v>
      </c>
      <c r="D32" s="10">
        <v>31</v>
      </c>
      <c r="E32" s="11" t="s">
        <v>1433</v>
      </c>
      <c r="F32" s="11" t="s">
        <v>1434</v>
      </c>
      <c r="G32" s="21">
        <v>6442.9847</v>
      </c>
      <c r="H32" s="20">
        <f t="shared" si="0"/>
        <v>6.4429847000000004E-3</v>
      </c>
    </row>
    <row r="33" spans="1:8" x14ac:dyDescent="0.3">
      <c r="A33" s="57" t="s">
        <v>794</v>
      </c>
      <c r="B33" s="57" t="s">
        <v>328</v>
      </c>
      <c r="C33" s="57" t="s">
        <v>335</v>
      </c>
      <c r="D33" s="10">
        <v>32</v>
      </c>
      <c r="E33" s="11" t="s">
        <v>1302</v>
      </c>
      <c r="F33" s="11" t="s">
        <v>1303</v>
      </c>
      <c r="G33" s="21">
        <v>1948.9357</v>
      </c>
      <c r="H33" s="20">
        <f t="shared" si="0"/>
        <v>1.9489357E-3</v>
      </c>
    </row>
    <row r="34" spans="1:8" x14ac:dyDescent="0.3">
      <c r="A34" s="57"/>
      <c r="B34" s="57"/>
      <c r="C34" s="57"/>
      <c r="D34" s="10">
        <v>33</v>
      </c>
      <c r="E34" s="11" t="s">
        <v>1304</v>
      </c>
      <c r="F34" s="11" t="s">
        <v>1305</v>
      </c>
      <c r="G34" s="21">
        <v>8200.0131999999994</v>
      </c>
      <c r="H34" s="20">
        <f t="shared" si="0"/>
        <v>8.2000132E-3</v>
      </c>
    </row>
    <row r="35" spans="1:8" x14ac:dyDescent="0.3">
      <c r="A35" s="10" t="s">
        <v>324</v>
      </c>
      <c r="B35" s="10" t="s">
        <v>324</v>
      </c>
      <c r="C35" s="10" t="s">
        <v>324</v>
      </c>
      <c r="D35" s="10">
        <v>34</v>
      </c>
      <c r="E35" s="11" t="s">
        <v>1306</v>
      </c>
      <c r="F35" s="11" t="s">
        <v>1307</v>
      </c>
      <c r="G35" s="21">
        <v>8437.0185000000001</v>
      </c>
      <c r="H35" s="20">
        <f t="shared" si="0"/>
        <v>8.4370185000000007E-3</v>
      </c>
    </row>
    <row r="36" spans="1:8" x14ac:dyDescent="0.3">
      <c r="A36" s="57" t="s">
        <v>324</v>
      </c>
      <c r="B36" s="57" t="s">
        <v>324</v>
      </c>
      <c r="C36" s="57" t="s">
        <v>324</v>
      </c>
      <c r="D36" s="10">
        <v>35</v>
      </c>
      <c r="E36" s="11" t="s">
        <v>1308</v>
      </c>
      <c r="F36" s="11" t="s">
        <v>1309</v>
      </c>
      <c r="G36" s="21">
        <v>9883.7615000000005</v>
      </c>
      <c r="H36" s="20">
        <f t="shared" si="0"/>
        <v>9.8837615000000011E-3</v>
      </c>
    </row>
    <row r="37" spans="1:8" x14ac:dyDescent="0.3">
      <c r="A37" s="57"/>
      <c r="B37" s="57"/>
      <c r="C37" s="57"/>
      <c r="D37" s="10">
        <v>36</v>
      </c>
      <c r="E37" s="11" t="s">
        <v>1310</v>
      </c>
      <c r="F37" s="11" t="s">
        <v>1311</v>
      </c>
      <c r="G37" s="21">
        <v>13501.2744</v>
      </c>
      <c r="H37" s="20">
        <f t="shared" si="0"/>
        <v>1.3501274400000001E-2</v>
      </c>
    </row>
    <row r="38" spans="1:8" x14ac:dyDescent="0.3">
      <c r="A38" s="57"/>
      <c r="B38" s="57"/>
      <c r="C38" s="57"/>
      <c r="D38" s="10">
        <v>37</v>
      </c>
      <c r="E38" s="11" t="s">
        <v>1312</v>
      </c>
      <c r="F38" s="11" t="s">
        <v>1313</v>
      </c>
      <c r="G38" s="21">
        <v>5271.558</v>
      </c>
      <c r="H38" s="20">
        <f t="shared" si="0"/>
        <v>5.271558E-3</v>
      </c>
    </row>
    <row r="39" spans="1:8" x14ac:dyDescent="0.3">
      <c r="A39" s="57" t="s">
        <v>483</v>
      </c>
      <c r="B39" s="57" t="s">
        <v>328</v>
      </c>
      <c r="C39" s="57" t="s">
        <v>340</v>
      </c>
      <c r="D39" s="10">
        <v>38</v>
      </c>
      <c r="E39" s="11" t="s">
        <v>1314</v>
      </c>
      <c r="F39" s="11" t="s">
        <v>1315</v>
      </c>
      <c r="G39" s="21">
        <v>282918.16820000001</v>
      </c>
      <c r="H39" s="20">
        <f t="shared" si="0"/>
        <v>0.28291816820000004</v>
      </c>
    </row>
    <row r="40" spans="1:8" x14ac:dyDescent="0.3">
      <c r="A40" s="57"/>
      <c r="B40" s="57"/>
      <c r="C40" s="57"/>
      <c r="D40" s="10">
        <v>39</v>
      </c>
      <c r="E40" s="11" t="s">
        <v>1316</v>
      </c>
      <c r="F40" s="11" t="s">
        <v>1317</v>
      </c>
      <c r="G40" s="21">
        <v>33894.349099999999</v>
      </c>
      <c r="H40" s="20">
        <f t="shared" si="0"/>
        <v>3.3894349099999999E-2</v>
      </c>
    </row>
    <row r="41" spans="1:8" x14ac:dyDescent="0.3">
      <c r="A41" s="57"/>
      <c r="B41" s="57"/>
      <c r="C41" s="57"/>
      <c r="D41" s="10">
        <v>40</v>
      </c>
      <c r="E41" s="11" t="s">
        <v>1318</v>
      </c>
      <c r="F41" s="11" t="s">
        <v>1319</v>
      </c>
      <c r="G41" s="21">
        <v>37350.402999999998</v>
      </c>
      <c r="H41" s="20">
        <f t="shared" si="0"/>
        <v>3.7350402999999997E-2</v>
      </c>
    </row>
    <row r="42" spans="1:8" x14ac:dyDescent="0.3">
      <c r="A42" s="57"/>
      <c r="B42" s="57"/>
      <c r="C42" s="57"/>
      <c r="D42" s="10">
        <v>41</v>
      </c>
      <c r="E42" s="11" t="s">
        <v>1320</v>
      </c>
      <c r="F42" s="11" t="s">
        <v>1321</v>
      </c>
      <c r="G42" s="21">
        <v>17777.9928</v>
      </c>
      <c r="H42" s="20">
        <f t="shared" si="0"/>
        <v>1.77779928E-2</v>
      </c>
    </row>
    <row r="43" spans="1:8" x14ac:dyDescent="0.3">
      <c r="A43" s="57"/>
      <c r="B43" s="57"/>
      <c r="C43" s="57"/>
      <c r="D43" s="10">
        <v>42</v>
      </c>
      <c r="E43" s="11" t="s">
        <v>1322</v>
      </c>
      <c r="F43" s="11" t="s">
        <v>1323</v>
      </c>
      <c r="G43" s="21">
        <v>9289.4248000000007</v>
      </c>
      <c r="H43" s="20">
        <f t="shared" si="0"/>
        <v>9.2894248000000013E-3</v>
      </c>
    </row>
    <row r="44" spans="1:8" x14ac:dyDescent="0.3">
      <c r="A44" s="57"/>
      <c r="B44" s="57"/>
      <c r="C44" s="57"/>
      <c r="D44" s="10">
        <v>43</v>
      </c>
      <c r="E44" s="11" t="s">
        <v>1324</v>
      </c>
      <c r="F44" s="11" t="s">
        <v>1325</v>
      </c>
      <c r="G44" s="21">
        <v>134598.35130000001</v>
      </c>
      <c r="H44" s="20">
        <f t="shared" si="0"/>
        <v>0.1345983513</v>
      </c>
    </row>
    <row r="45" spans="1:8" x14ac:dyDescent="0.3">
      <c r="A45" s="57"/>
      <c r="B45" s="57"/>
      <c r="C45" s="57"/>
      <c r="D45" s="10">
        <v>44</v>
      </c>
      <c r="E45" s="11" t="s">
        <v>1326</v>
      </c>
      <c r="F45" s="11" t="s">
        <v>1327</v>
      </c>
      <c r="G45" s="21">
        <v>197668.9455</v>
      </c>
      <c r="H45" s="20">
        <f t="shared" si="0"/>
        <v>0.1976689455</v>
      </c>
    </row>
    <row r="46" spans="1:8" x14ac:dyDescent="0.3">
      <c r="A46" s="57"/>
      <c r="B46" s="57"/>
      <c r="C46" s="57"/>
      <c r="D46" s="10">
        <v>45</v>
      </c>
      <c r="E46" s="11" t="s">
        <v>1328</v>
      </c>
      <c r="F46" s="11" t="s">
        <v>1329</v>
      </c>
      <c r="G46" s="21">
        <v>81252.757400000002</v>
      </c>
      <c r="H46" s="20">
        <f t="shared" si="0"/>
        <v>8.12527574E-2</v>
      </c>
    </row>
    <row r="47" spans="1:8" x14ac:dyDescent="0.3">
      <c r="A47" s="57"/>
      <c r="B47" s="57"/>
      <c r="C47" s="57"/>
      <c r="D47" s="10">
        <v>46</v>
      </c>
      <c r="E47" s="11" t="s">
        <v>1330</v>
      </c>
      <c r="F47" s="11" t="s">
        <v>1331</v>
      </c>
      <c r="G47" s="21">
        <v>97869.767399999997</v>
      </c>
      <c r="H47" s="20">
        <f t="shared" si="0"/>
        <v>9.7869767400000002E-2</v>
      </c>
    </row>
    <row r="48" spans="1:8" x14ac:dyDescent="0.3">
      <c r="A48" s="57"/>
      <c r="B48" s="57"/>
      <c r="C48" s="57"/>
      <c r="D48" s="10">
        <v>47</v>
      </c>
      <c r="E48" s="11" t="s">
        <v>1332</v>
      </c>
      <c r="F48" s="11" t="s">
        <v>1333</v>
      </c>
      <c r="G48" s="21">
        <v>85877.768700000001</v>
      </c>
      <c r="H48" s="20">
        <f t="shared" si="0"/>
        <v>8.5877768699999996E-2</v>
      </c>
    </row>
    <row r="49" spans="1:8" x14ac:dyDescent="0.3">
      <c r="A49" s="57"/>
      <c r="B49" s="57"/>
      <c r="C49" s="57"/>
      <c r="D49" s="10">
        <v>48</v>
      </c>
      <c r="E49" s="11" t="s">
        <v>1334</v>
      </c>
      <c r="F49" s="11" t="s">
        <v>1335</v>
      </c>
      <c r="G49" s="21">
        <v>102805.01820000001</v>
      </c>
      <c r="H49" s="20">
        <f t="shared" si="0"/>
        <v>0.1028050182</v>
      </c>
    </row>
    <row r="50" spans="1:8" x14ac:dyDescent="0.3">
      <c r="A50" s="57"/>
      <c r="B50" s="57"/>
      <c r="C50" s="57"/>
      <c r="D50" s="10">
        <v>49</v>
      </c>
      <c r="E50" s="11" t="s">
        <v>1336</v>
      </c>
      <c r="F50" s="11" t="s">
        <v>1337</v>
      </c>
      <c r="G50" s="21">
        <v>156565.97640000001</v>
      </c>
      <c r="H50" s="20">
        <f t="shared" si="0"/>
        <v>0.1565659764</v>
      </c>
    </row>
    <row r="51" spans="1:8" x14ac:dyDescent="0.3">
      <c r="A51" s="57"/>
      <c r="B51" s="57"/>
      <c r="C51" s="57"/>
      <c r="D51" s="10">
        <v>50</v>
      </c>
      <c r="E51" s="11" t="s">
        <v>1338</v>
      </c>
      <c r="F51" s="11" t="s">
        <v>1339</v>
      </c>
      <c r="G51" s="21">
        <v>53530.883800000003</v>
      </c>
      <c r="H51" s="20">
        <f t="shared" si="0"/>
        <v>5.3530883800000005E-2</v>
      </c>
    </row>
    <row r="52" spans="1:8" x14ac:dyDescent="0.3">
      <c r="A52" s="57" t="s">
        <v>795</v>
      </c>
      <c r="B52" s="57" t="s">
        <v>345</v>
      </c>
      <c r="C52" s="57" t="s">
        <v>335</v>
      </c>
      <c r="D52" s="10">
        <v>51</v>
      </c>
      <c r="E52" s="11" t="s">
        <v>1340</v>
      </c>
      <c r="F52" s="11" t="s">
        <v>1341</v>
      </c>
      <c r="G52" s="21">
        <v>22348.7258</v>
      </c>
      <c r="H52" s="20">
        <f t="shared" si="0"/>
        <v>2.23487258E-2</v>
      </c>
    </row>
    <row r="53" spans="1:8" x14ac:dyDescent="0.3">
      <c r="A53" s="57"/>
      <c r="B53" s="57"/>
      <c r="C53" s="57"/>
      <c r="D53" s="10">
        <v>52</v>
      </c>
      <c r="E53" s="11" t="s">
        <v>1342</v>
      </c>
      <c r="F53" s="11" t="s">
        <v>1343</v>
      </c>
      <c r="G53" s="21">
        <v>17266.227999999999</v>
      </c>
      <c r="H53" s="20">
        <f t="shared" si="0"/>
        <v>1.7266227999999998E-2</v>
      </c>
    </row>
    <row r="54" spans="1:8" x14ac:dyDescent="0.3">
      <c r="A54" s="57"/>
      <c r="B54" s="57"/>
      <c r="C54" s="57"/>
      <c r="D54" s="10">
        <v>53</v>
      </c>
      <c r="E54" s="11" t="s">
        <v>1344</v>
      </c>
      <c r="F54" s="11" t="s">
        <v>1345</v>
      </c>
      <c r="G54" s="21">
        <v>1824.3035</v>
      </c>
      <c r="H54" s="20">
        <f t="shared" si="0"/>
        <v>1.8243034999999999E-3</v>
      </c>
    </row>
    <row r="55" spans="1:8" x14ac:dyDescent="0.3">
      <c r="A55" s="57"/>
      <c r="B55" s="57"/>
      <c r="C55" s="57"/>
      <c r="D55" s="10">
        <v>54</v>
      </c>
      <c r="E55" s="11" t="s">
        <v>1346</v>
      </c>
      <c r="F55" s="11" t="s">
        <v>1347</v>
      </c>
      <c r="G55" s="21">
        <v>32555.419099999999</v>
      </c>
      <c r="H55" s="20">
        <f t="shared" si="0"/>
        <v>3.2555419099999997E-2</v>
      </c>
    </row>
    <row r="56" spans="1:8" x14ac:dyDescent="0.3">
      <c r="A56" s="57" t="s">
        <v>777</v>
      </c>
      <c r="B56" s="57" t="s">
        <v>328</v>
      </c>
      <c r="C56" s="57" t="s">
        <v>335</v>
      </c>
      <c r="D56" s="10">
        <v>55</v>
      </c>
      <c r="E56" s="11" t="s">
        <v>1348</v>
      </c>
      <c r="F56" s="11" t="s">
        <v>1349</v>
      </c>
      <c r="G56" s="21">
        <v>1788.8542</v>
      </c>
      <c r="H56" s="20">
        <f t="shared" si="0"/>
        <v>1.7888541999999999E-3</v>
      </c>
    </row>
    <row r="57" spans="1:8" x14ac:dyDescent="0.3">
      <c r="A57" s="57"/>
      <c r="B57" s="57"/>
      <c r="C57" s="57"/>
      <c r="D57" s="10">
        <v>56</v>
      </c>
      <c r="E57" s="11" t="s">
        <v>1350</v>
      </c>
      <c r="F57" s="11" t="s">
        <v>1351</v>
      </c>
      <c r="G57" s="21">
        <v>3155.5457999999999</v>
      </c>
      <c r="H57" s="20">
        <f t="shared" si="0"/>
        <v>3.1555457999999999E-3</v>
      </c>
    </row>
    <row r="58" spans="1:8" ht="43.2" x14ac:dyDescent="0.3">
      <c r="A58" s="10" t="s">
        <v>796</v>
      </c>
      <c r="B58" s="10" t="s">
        <v>328</v>
      </c>
      <c r="C58" s="10" t="s">
        <v>335</v>
      </c>
      <c r="D58" s="10">
        <v>57</v>
      </c>
      <c r="E58" s="11" t="s">
        <v>1352</v>
      </c>
      <c r="F58" s="11" t="s">
        <v>1353</v>
      </c>
      <c r="G58" s="21">
        <v>156058.38380000001</v>
      </c>
      <c r="H58" s="20">
        <f t="shared" si="0"/>
        <v>0.15605838380000001</v>
      </c>
    </row>
    <row r="59" spans="1:8" ht="28.8" x14ac:dyDescent="0.3">
      <c r="A59" s="10" t="s">
        <v>797</v>
      </c>
      <c r="B59" s="10" t="s">
        <v>328</v>
      </c>
      <c r="C59" s="10" t="s">
        <v>335</v>
      </c>
      <c r="D59" s="10">
        <v>58</v>
      </c>
      <c r="E59" s="11" t="s">
        <v>1354</v>
      </c>
      <c r="F59" s="11" t="s">
        <v>1355</v>
      </c>
      <c r="G59" s="21">
        <v>4506.4336999999996</v>
      </c>
      <c r="H59" s="20">
        <f t="shared" si="0"/>
        <v>4.5064336999999996E-3</v>
      </c>
    </row>
    <row r="60" spans="1:8" ht="43.2" x14ac:dyDescent="0.3">
      <c r="A60" s="10" t="s">
        <v>798</v>
      </c>
      <c r="B60" s="10" t="s">
        <v>328</v>
      </c>
      <c r="C60" s="10" t="s">
        <v>335</v>
      </c>
      <c r="D60" s="10">
        <v>59</v>
      </c>
      <c r="E60" s="11" t="s">
        <v>1356</v>
      </c>
      <c r="F60" s="11" t="s">
        <v>1357</v>
      </c>
      <c r="G60" s="21">
        <v>6594.4570000000003</v>
      </c>
      <c r="H60" s="20">
        <f t="shared" si="0"/>
        <v>6.5944570000000006E-3</v>
      </c>
    </row>
    <row r="61" spans="1:8" x14ac:dyDescent="0.3">
      <c r="A61" s="57" t="s">
        <v>799</v>
      </c>
      <c r="B61" s="57" t="s">
        <v>345</v>
      </c>
      <c r="C61" s="57" t="s">
        <v>335</v>
      </c>
      <c r="D61" s="10">
        <v>60</v>
      </c>
      <c r="E61" s="11" t="s">
        <v>1358</v>
      </c>
      <c r="F61" s="11" t="s">
        <v>1359</v>
      </c>
      <c r="G61" s="21">
        <v>23352.4251</v>
      </c>
      <c r="H61" s="20">
        <f t="shared" si="0"/>
        <v>2.3352425100000001E-2</v>
      </c>
    </row>
    <row r="62" spans="1:8" x14ac:dyDescent="0.3">
      <c r="A62" s="57"/>
      <c r="B62" s="57"/>
      <c r="C62" s="57"/>
      <c r="D62" s="10">
        <v>61</v>
      </c>
      <c r="E62" s="11" t="s">
        <v>1360</v>
      </c>
      <c r="F62" s="11" t="s">
        <v>1361</v>
      </c>
      <c r="G62" s="21">
        <v>9115.6795000000002</v>
      </c>
      <c r="H62" s="20">
        <f t="shared" si="0"/>
        <v>9.1156794999999995E-3</v>
      </c>
    </row>
    <row r="63" spans="1:8" x14ac:dyDescent="0.3">
      <c r="A63" s="57"/>
      <c r="B63" s="57"/>
      <c r="C63" s="57"/>
      <c r="D63" s="10">
        <v>62</v>
      </c>
      <c r="E63" s="11" t="s">
        <v>1362</v>
      </c>
      <c r="F63" s="11" t="s">
        <v>1363</v>
      </c>
      <c r="G63" s="21">
        <v>16462.567200000001</v>
      </c>
      <c r="H63" s="20">
        <f t="shared" si="0"/>
        <v>1.64625672E-2</v>
      </c>
    </row>
    <row r="64" spans="1:8" ht="28.8" x14ac:dyDescent="0.3">
      <c r="A64" s="10" t="s">
        <v>800</v>
      </c>
      <c r="B64" s="10" t="s">
        <v>328</v>
      </c>
      <c r="C64" s="10" t="s">
        <v>333</v>
      </c>
      <c r="D64" s="10">
        <v>63</v>
      </c>
      <c r="E64" s="11" t="s">
        <v>1364</v>
      </c>
      <c r="F64" s="11" t="s">
        <v>1365</v>
      </c>
      <c r="G64" s="21">
        <v>9060.1795000000002</v>
      </c>
      <c r="H64" s="20">
        <f t="shared" si="0"/>
        <v>9.0601794999999995E-3</v>
      </c>
    </row>
    <row r="65" spans="1:8" x14ac:dyDescent="0.3">
      <c r="A65" s="57" t="s">
        <v>801</v>
      </c>
      <c r="B65" s="57" t="s">
        <v>328</v>
      </c>
      <c r="C65" s="57" t="s">
        <v>335</v>
      </c>
      <c r="D65" s="10">
        <v>64</v>
      </c>
      <c r="E65" s="11" t="s">
        <v>1366</v>
      </c>
      <c r="F65" s="11" t="s">
        <v>1367</v>
      </c>
      <c r="G65" s="21">
        <v>14942.7199</v>
      </c>
      <c r="H65" s="20">
        <f t="shared" si="0"/>
        <v>1.49427199E-2</v>
      </c>
    </row>
    <row r="66" spans="1:8" x14ac:dyDescent="0.3">
      <c r="A66" s="57"/>
      <c r="B66" s="57"/>
      <c r="C66" s="57"/>
      <c r="D66" s="10">
        <v>65</v>
      </c>
      <c r="E66" s="11" t="s">
        <v>1368</v>
      </c>
      <c r="F66" s="11" t="s">
        <v>1369</v>
      </c>
      <c r="G66" s="21">
        <v>6115.4723000000004</v>
      </c>
      <c r="H66" s="20">
        <f t="shared" si="0"/>
        <v>6.1154722999999999E-3</v>
      </c>
    </row>
    <row r="67" spans="1:8" x14ac:dyDescent="0.3">
      <c r="A67" s="57"/>
      <c r="B67" s="57"/>
      <c r="C67" s="57"/>
      <c r="D67" s="10">
        <v>66</v>
      </c>
      <c r="E67" s="11" t="s">
        <v>1312</v>
      </c>
      <c r="F67" s="11" t="s">
        <v>1370</v>
      </c>
      <c r="G67" s="21">
        <v>1324.7177999999999</v>
      </c>
      <c r="H67" s="20">
        <f t="shared" ref="H67:H83" si="1">G67/1000000</f>
        <v>1.3247177999999998E-3</v>
      </c>
    </row>
    <row r="68" spans="1:8" x14ac:dyDescent="0.3">
      <c r="A68" s="57" t="s">
        <v>802</v>
      </c>
      <c r="B68" s="57" t="s">
        <v>328</v>
      </c>
      <c r="C68" s="57" t="s">
        <v>335</v>
      </c>
      <c r="D68" s="10">
        <v>67</v>
      </c>
      <c r="E68" s="11" t="s">
        <v>1371</v>
      </c>
      <c r="F68" s="11" t="s">
        <v>1372</v>
      </c>
      <c r="G68" s="21">
        <v>57506.318500000001</v>
      </c>
      <c r="H68" s="20">
        <f t="shared" si="1"/>
        <v>5.75063185E-2</v>
      </c>
    </row>
    <row r="69" spans="1:8" x14ac:dyDescent="0.3">
      <c r="A69" s="57"/>
      <c r="B69" s="57"/>
      <c r="C69" s="57"/>
      <c r="D69" s="10">
        <v>68</v>
      </c>
      <c r="E69" s="11" t="s">
        <v>1373</v>
      </c>
      <c r="F69" s="11" t="s">
        <v>1374</v>
      </c>
      <c r="G69" s="21">
        <v>34785.5959</v>
      </c>
      <c r="H69" s="20">
        <f t="shared" si="1"/>
        <v>3.4785595900000001E-2</v>
      </c>
    </row>
    <row r="70" spans="1:8" x14ac:dyDescent="0.3">
      <c r="A70" s="57"/>
      <c r="B70" s="57"/>
      <c r="C70" s="57"/>
      <c r="D70" s="10">
        <v>69</v>
      </c>
      <c r="E70" s="11" t="s">
        <v>1375</v>
      </c>
      <c r="F70" s="11" t="s">
        <v>1376</v>
      </c>
      <c r="G70" s="21">
        <v>125678.4803</v>
      </c>
      <c r="H70" s="20">
        <f t="shared" si="1"/>
        <v>0.12567848030000001</v>
      </c>
    </row>
    <row r="71" spans="1:8" ht="43.2" x14ac:dyDescent="0.3">
      <c r="A71" s="10" t="s">
        <v>803</v>
      </c>
      <c r="B71" s="10" t="s">
        <v>328</v>
      </c>
      <c r="C71" s="10" t="s">
        <v>340</v>
      </c>
      <c r="D71" s="10">
        <v>70</v>
      </c>
      <c r="E71" s="11" t="s">
        <v>1377</v>
      </c>
      <c r="F71" s="11" t="s">
        <v>1378</v>
      </c>
      <c r="G71" s="21">
        <v>1657.4637</v>
      </c>
      <c r="H71" s="20">
        <f t="shared" si="1"/>
        <v>1.6574637000000001E-3</v>
      </c>
    </row>
    <row r="72" spans="1:8" x14ac:dyDescent="0.3">
      <c r="A72" s="57" t="s">
        <v>804</v>
      </c>
      <c r="B72" s="57" t="s">
        <v>328</v>
      </c>
      <c r="C72" s="57" t="s">
        <v>335</v>
      </c>
      <c r="D72" s="10">
        <v>71</v>
      </c>
      <c r="E72" s="11" t="s">
        <v>1379</v>
      </c>
      <c r="F72" s="11" t="s">
        <v>1380</v>
      </c>
      <c r="G72" s="21">
        <v>6163.1846999999998</v>
      </c>
      <c r="H72" s="20">
        <f t="shared" si="1"/>
        <v>6.1631847000000002E-3</v>
      </c>
    </row>
    <row r="73" spans="1:8" x14ac:dyDescent="0.3">
      <c r="A73" s="57"/>
      <c r="B73" s="57"/>
      <c r="C73" s="57"/>
      <c r="D73" s="10">
        <v>72</v>
      </c>
      <c r="E73" s="11" t="s">
        <v>1381</v>
      </c>
      <c r="F73" s="11" t="s">
        <v>1382</v>
      </c>
      <c r="G73" s="21">
        <v>5854.8829999999998</v>
      </c>
      <c r="H73" s="20">
        <f t="shared" si="1"/>
        <v>5.854883E-3</v>
      </c>
    </row>
    <row r="74" spans="1:8" x14ac:dyDescent="0.3">
      <c r="A74" s="57"/>
      <c r="B74" s="57"/>
      <c r="C74" s="57"/>
      <c r="D74" s="10">
        <v>73</v>
      </c>
      <c r="E74" s="11" t="s">
        <v>1383</v>
      </c>
      <c r="F74" s="11" t="s">
        <v>1384</v>
      </c>
      <c r="G74" s="21">
        <v>1692.354</v>
      </c>
      <c r="H74" s="20">
        <f t="shared" si="1"/>
        <v>1.6923540000000001E-3</v>
      </c>
    </row>
    <row r="75" spans="1:8" x14ac:dyDescent="0.3">
      <c r="A75" s="57"/>
      <c r="B75" s="57"/>
      <c r="C75" s="57"/>
      <c r="D75" s="10">
        <v>74</v>
      </c>
      <c r="E75" s="11" t="s">
        <v>1385</v>
      </c>
      <c r="F75" s="11" t="s">
        <v>1386</v>
      </c>
      <c r="G75" s="21">
        <v>1344.0726999999999</v>
      </c>
      <c r="H75" s="20">
        <f t="shared" si="1"/>
        <v>1.3440727E-3</v>
      </c>
    </row>
    <row r="76" spans="1:8" x14ac:dyDescent="0.3">
      <c r="A76" s="57"/>
      <c r="B76" s="57"/>
      <c r="C76" s="57"/>
      <c r="D76" s="10">
        <v>75</v>
      </c>
      <c r="E76" s="11" t="s">
        <v>1387</v>
      </c>
      <c r="F76" s="11" t="s">
        <v>1388</v>
      </c>
      <c r="G76" s="21">
        <v>4024.1078000000002</v>
      </c>
      <c r="H76" s="20">
        <f t="shared" si="1"/>
        <v>4.0241078000000001E-3</v>
      </c>
    </row>
    <row r="77" spans="1:8" x14ac:dyDescent="0.3">
      <c r="A77" s="57"/>
      <c r="B77" s="57"/>
      <c r="C77" s="57"/>
      <c r="D77" s="10">
        <v>76</v>
      </c>
      <c r="E77" s="11" t="s">
        <v>1389</v>
      </c>
      <c r="F77" s="11" t="s">
        <v>1390</v>
      </c>
      <c r="G77" s="21">
        <v>2960.3085999999998</v>
      </c>
      <c r="H77" s="20">
        <f t="shared" si="1"/>
        <v>2.9603085999999998E-3</v>
      </c>
    </row>
    <row r="78" spans="1:8" x14ac:dyDescent="0.3">
      <c r="A78" s="57" t="s">
        <v>805</v>
      </c>
      <c r="B78" s="57" t="s">
        <v>328</v>
      </c>
      <c r="C78" s="57" t="s">
        <v>340</v>
      </c>
      <c r="D78" s="10">
        <v>77</v>
      </c>
      <c r="E78" s="11" t="s">
        <v>1441</v>
      </c>
      <c r="F78" s="11" t="s">
        <v>1442</v>
      </c>
      <c r="G78" s="21">
        <v>13435.0669</v>
      </c>
      <c r="H78" s="20">
        <f t="shared" si="1"/>
        <v>1.3435066900000001E-2</v>
      </c>
    </row>
    <row r="79" spans="1:8" x14ac:dyDescent="0.3">
      <c r="A79" s="57"/>
      <c r="B79" s="57"/>
      <c r="C79" s="57"/>
      <c r="D79" s="10">
        <v>78</v>
      </c>
      <c r="E79" s="11" t="s">
        <v>1443</v>
      </c>
      <c r="F79" s="11" t="s">
        <v>1444</v>
      </c>
      <c r="G79" s="21">
        <v>12679.5406</v>
      </c>
      <c r="H79" s="20">
        <f t="shared" si="1"/>
        <v>1.2679540600000001E-2</v>
      </c>
    </row>
    <row r="80" spans="1:8" x14ac:dyDescent="0.3">
      <c r="A80" s="57" t="s">
        <v>806</v>
      </c>
      <c r="B80" s="57" t="s">
        <v>328</v>
      </c>
      <c r="C80" s="57" t="s">
        <v>340</v>
      </c>
      <c r="D80" s="10">
        <v>79</v>
      </c>
      <c r="E80" s="11" t="s">
        <v>1445</v>
      </c>
      <c r="F80" s="11" t="s">
        <v>1446</v>
      </c>
      <c r="G80" s="21">
        <v>11372.7381</v>
      </c>
      <c r="H80" s="20">
        <f t="shared" si="1"/>
        <v>1.13727381E-2</v>
      </c>
    </row>
    <row r="81" spans="1:8" x14ac:dyDescent="0.3">
      <c r="A81" s="57"/>
      <c r="B81" s="57"/>
      <c r="C81" s="57"/>
      <c r="D81" s="10">
        <v>80</v>
      </c>
      <c r="E81" s="11" t="s">
        <v>1449</v>
      </c>
      <c r="F81" s="11" t="s">
        <v>1450</v>
      </c>
      <c r="G81" s="21">
        <v>23359.4941</v>
      </c>
      <c r="H81" s="20">
        <f t="shared" si="1"/>
        <v>2.3359494099999999E-2</v>
      </c>
    </row>
    <row r="82" spans="1:8" x14ac:dyDescent="0.3">
      <c r="A82" s="57"/>
      <c r="B82" s="57"/>
      <c r="C82" s="57"/>
      <c r="D82" s="10">
        <v>81</v>
      </c>
      <c r="E82" s="11" t="s">
        <v>1451</v>
      </c>
      <c r="F82" s="11" t="s">
        <v>1452</v>
      </c>
      <c r="G82" s="21">
        <v>9322.0391</v>
      </c>
      <c r="H82" s="20">
        <f t="shared" si="1"/>
        <v>9.3220391000000003E-3</v>
      </c>
    </row>
    <row r="83" spans="1:8" x14ac:dyDescent="0.3">
      <c r="A83" s="57"/>
      <c r="B83" s="57"/>
      <c r="C83" s="57"/>
      <c r="D83" s="10">
        <v>82</v>
      </c>
      <c r="E83" s="11" t="s">
        <v>1453</v>
      </c>
      <c r="F83" s="11" t="s">
        <v>1454</v>
      </c>
      <c r="G83" s="21">
        <v>5637.1021000000001</v>
      </c>
      <c r="H83" s="20">
        <f t="shared" si="1"/>
        <v>5.6371021000000002E-3</v>
      </c>
    </row>
    <row r="84" spans="1:8" ht="18" x14ac:dyDescent="0.35">
      <c r="A84" s="54" t="s">
        <v>326</v>
      </c>
      <c r="B84" s="54"/>
      <c r="C84" s="54"/>
      <c r="D84" s="54"/>
      <c r="E84" s="54"/>
      <c r="F84" s="54"/>
      <c r="G84" s="36">
        <f>SUM(G2:G83)</f>
        <v>3453378.6607999993</v>
      </c>
      <c r="H84" s="40">
        <f>SUM(H2:H83)</f>
        <v>3.4533786608000008</v>
      </c>
    </row>
  </sheetData>
  <mergeCells count="52">
    <mergeCell ref="A84:F84"/>
    <mergeCell ref="A3:A4"/>
    <mergeCell ref="B3:B4"/>
    <mergeCell ref="C3:C4"/>
    <mergeCell ref="A10:A11"/>
    <mergeCell ref="B10:B11"/>
    <mergeCell ref="C10:C11"/>
    <mergeCell ref="A13:A16"/>
    <mergeCell ref="B13:B16"/>
    <mergeCell ref="C13:C16"/>
    <mergeCell ref="A19:A24"/>
    <mergeCell ref="B19:B24"/>
    <mergeCell ref="C19:C24"/>
    <mergeCell ref="A25:A28"/>
    <mergeCell ref="B25:B28"/>
    <mergeCell ref="C25:C28"/>
    <mergeCell ref="A29:A30"/>
    <mergeCell ref="B29:B30"/>
    <mergeCell ref="C29:C30"/>
    <mergeCell ref="A33:A34"/>
    <mergeCell ref="B33:B34"/>
    <mergeCell ref="C33:C34"/>
    <mergeCell ref="A36:A38"/>
    <mergeCell ref="B36:B38"/>
    <mergeCell ref="C36:C38"/>
    <mergeCell ref="A39:A51"/>
    <mergeCell ref="B39:B51"/>
    <mergeCell ref="C39:C51"/>
    <mergeCell ref="A52:A55"/>
    <mergeCell ref="B52:B55"/>
    <mergeCell ref="C52:C55"/>
    <mergeCell ref="A56:A57"/>
    <mergeCell ref="B56:B57"/>
    <mergeCell ref="C56:C57"/>
    <mergeCell ref="A61:A63"/>
    <mergeCell ref="B61:B63"/>
    <mergeCell ref="C61:C63"/>
    <mergeCell ref="A65:A67"/>
    <mergeCell ref="B65:B67"/>
    <mergeCell ref="C65:C67"/>
    <mergeCell ref="A68:A70"/>
    <mergeCell ref="B68:B70"/>
    <mergeCell ref="C68:C70"/>
    <mergeCell ref="A80:A83"/>
    <mergeCell ref="B80:B83"/>
    <mergeCell ref="C80:C83"/>
    <mergeCell ref="A72:A77"/>
    <mergeCell ref="B72:B77"/>
    <mergeCell ref="C72:C77"/>
    <mergeCell ref="A78:A79"/>
    <mergeCell ref="B78:B79"/>
    <mergeCell ref="C78:C79"/>
  </mergeCells>
  <pageMargins left="0.7" right="0.7" top="0.75" bottom="0.75" header="0.3" footer="0.3"/>
  <ignoredErrors>
    <ignoredError sqref="E2:F8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8F0C-1112-453F-9D55-11DF96EFE08D}">
  <dimension ref="A1:H91"/>
  <sheetViews>
    <sheetView workbookViewId="0">
      <selection activeCell="G89" sqref="G89:H89"/>
    </sheetView>
  </sheetViews>
  <sheetFormatPr baseColWidth="10" defaultRowHeight="14.4" x14ac:dyDescent="0.3"/>
  <cols>
    <col min="1" max="1" width="15.33203125" customWidth="1"/>
    <col min="3" max="3" width="12" customWidth="1"/>
    <col min="6" max="6" width="12.5546875" bestFit="1" customWidth="1"/>
    <col min="7" max="7" width="11.6640625" bestFit="1" customWidth="1"/>
  </cols>
  <sheetData>
    <row r="1" spans="1:8" ht="43.2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61" t="s">
        <v>1723</v>
      </c>
      <c r="B2" s="61" t="s">
        <v>328</v>
      </c>
      <c r="C2" s="61" t="s">
        <v>333</v>
      </c>
      <c r="D2" s="25">
        <v>1</v>
      </c>
      <c r="E2" s="11" t="s">
        <v>1885</v>
      </c>
      <c r="F2" s="11" t="s">
        <v>1886</v>
      </c>
      <c r="G2" s="21">
        <v>47223.210200000001</v>
      </c>
      <c r="H2" s="20">
        <f>G2/1000000</f>
        <v>4.7223210200000004E-2</v>
      </c>
    </row>
    <row r="3" spans="1:8" x14ac:dyDescent="0.3">
      <c r="A3" s="64"/>
      <c r="B3" s="64"/>
      <c r="C3" s="64"/>
      <c r="D3" s="25">
        <v>2</v>
      </c>
      <c r="E3" s="11" t="s">
        <v>1907</v>
      </c>
      <c r="F3" s="11" t="s">
        <v>1908</v>
      </c>
      <c r="G3" s="21">
        <v>4898.9611999999997</v>
      </c>
      <c r="H3" s="20">
        <f>G3/1000000</f>
        <v>4.8989611999999995E-3</v>
      </c>
    </row>
    <row r="4" spans="1:8" x14ac:dyDescent="0.3">
      <c r="A4" s="64"/>
      <c r="B4" s="64"/>
      <c r="C4" s="64"/>
      <c r="D4" s="25">
        <v>3</v>
      </c>
      <c r="E4" s="11" t="s">
        <v>1927</v>
      </c>
      <c r="F4" s="11" t="s">
        <v>1928</v>
      </c>
      <c r="G4" s="21">
        <v>3295.7089999999998</v>
      </c>
      <c r="H4" s="20">
        <f t="shared" ref="H4:H67" si="0">G4/1000000</f>
        <v>3.295709E-3</v>
      </c>
    </row>
    <row r="5" spans="1:8" x14ac:dyDescent="0.3">
      <c r="A5" s="64"/>
      <c r="B5" s="64"/>
      <c r="C5" s="64"/>
      <c r="D5" s="25">
        <v>4</v>
      </c>
      <c r="E5" s="11" t="s">
        <v>1949</v>
      </c>
      <c r="F5" s="11" t="s">
        <v>1950</v>
      </c>
      <c r="G5" s="21">
        <v>14361.671399999999</v>
      </c>
      <c r="H5" s="20">
        <f t="shared" si="0"/>
        <v>1.43616714E-2</v>
      </c>
    </row>
    <row r="6" spans="1:8" x14ac:dyDescent="0.3">
      <c r="A6" s="62"/>
      <c r="B6" s="62"/>
      <c r="C6" s="62"/>
      <c r="D6" s="25">
        <v>5</v>
      </c>
      <c r="E6" s="11" t="s">
        <v>1969</v>
      </c>
      <c r="F6" s="11" t="s">
        <v>1970</v>
      </c>
      <c r="G6" s="21">
        <v>13114.387199999999</v>
      </c>
      <c r="H6" s="20">
        <f t="shared" si="0"/>
        <v>1.3114387199999999E-2</v>
      </c>
    </row>
    <row r="7" spans="1:8" ht="14.4" customHeight="1" x14ac:dyDescent="0.3">
      <c r="A7" s="61" t="s">
        <v>1724</v>
      </c>
      <c r="B7" s="61" t="s">
        <v>345</v>
      </c>
      <c r="C7" s="61" t="s">
        <v>333</v>
      </c>
      <c r="D7" s="25">
        <v>6</v>
      </c>
      <c r="E7" s="11" t="s">
        <v>2011</v>
      </c>
      <c r="F7" s="11" t="s">
        <v>2012</v>
      </c>
      <c r="G7" s="21">
        <v>6940.6202000000003</v>
      </c>
      <c r="H7" s="20">
        <f t="shared" si="0"/>
        <v>6.9406202000000007E-3</v>
      </c>
    </row>
    <row r="8" spans="1:8" x14ac:dyDescent="0.3">
      <c r="A8" s="62"/>
      <c r="B8" s="62"/>
      <c r="C8" s="62"/>
      <c r="D8" s="25">
        <v>7</v>
      </c>
      <c r="E8" s="11" t="s">
        <v>2013</v>
      </c>
      <c r="F8" s="11" t="s">
        <v>2014</v>
      </c>
      <c r="G8" s="21">
        <v>1501.9906000000001</v>
      </c>
      <c r="H8" s="20">
        <f t="shared" si="0"/>
        <v>1.5019906000000001E-3</v>
      </c>
    </row>
    <row r="9" spans="1:8" x14ac:dyDescent="0.3">
      <c r="A9" s="61" t="s">
        <v>1725</v>
      </c>
      <c r="B9" s="61" t="s">
        <v>345</v>
      </c>
      <c r="C9" s="61" t="s">
        <v>335</v>
      </c>
      <c r="D9" s="25">
        <v>8</v>
      </c>
      <c r="E9" s="11" t="s">
        <v>2048</v>
      </c>
      <c r="F9" s="11" t="s">
        <v>2049</v>
      </c>
      <c r="G9" s="21">
        <v>78375.911099999998</v>
      </c>
      <c r="H9" s="20">
        <f t="shared" si="0"/>
        <v>7.8375911100000001E-2</v>
      </c>
    </row>
    <row r="10" spans="1:8" x14ac:dyDescent="0.3">
      <c r="A10" s="62"/>
      <c r="B10" s="62"/>
      <c r="C10" s="62"/>
      <c r="D10" s="25">
        <v>9</v>
      </c>
      <c r="E10" s="11" t="s">
        <v>2046</v>
      </c>
      <c r="F10" s="11" t="s">
        <v>2047</v>
      </c>
      <c r="G10" s="21">
        <v>26155.411100000001</v>
      </c>
      <c r="H10" s="20">
        <f t="shared" si="0"/>
        <v>2.6155411100000001E-2</v>
      </c>
    </row>
    <row r="11" spans="1:8" x14ac:dyDescent="0.3">
      <c r="A11" s="61" t="s">
        <v>1726</v>
      </c>
      <c r="B11" s="61" t="s">
        <v>328</v>
      </c>
      <c r="C11" s="61" t="s">
        <v>335</v>
      </c>
      <c r="D11" s="25">
        <v>10</v>
      </c>
      <c r="E11" s="11" t="s">
        <v>1887</v>
      </c>
      <c r="F11" s="11" t="s">
        <v>1888</v>
      </c>
      <c r="G11" s="21">
        <v>4153.0320000000002</v>
      </c>
      <c r="H11" s="20">
        <f t="shared" si="0"/>
        <v>4.1530320000000001E-3</v>
      </c>
    </row>
    <row r="12" spans="1:8" x14ac:dyDescent="0.3">
      <c r="A12" s="62"/>
      <c r="B12" s="62"/>
      <c r="C12" s="62"/>
      <c r="D12" s="25">
        <v>11</v>
      </c>
      <c r="E12" s="11" t="s">
        <v>1889</v>
      </c>
      <c r="F12" s="11" t="s">
        <v>1890</v>
      </c>
      <c r="G12" s="21">
        <v>6095.4804000000004</v>
      </c>
      <c r="H12" s="20">
        <f t="shared" si="0"/>
        <v>6.0954804000000005E-3</v>
      </c>
    </row>
    <row r="13" spans="1:8" x14ac:dyDescent="0.3">
      <c r="A13" s="61" t="s">
        <v>1727</v>
      </c>
      <c r="B13" s="61" t="s">
        <v>328</v>
      </c>
      <c r="C13" s="61" t="s">
        <v>340</v>
      </c>
      <c r="D13" s="25">
        <v>12</v>
      </c>
      <c r="E13" s="11" t="s">
        <v>1891</v>
      </c>
      <c r="F13" s="11" t="s">
        <v>1892</v>
      </c>
      <c r="G13" s="21">
        <v>2290.5515</v>
      </c>
      <c r="H13" s="20">
        <f t="shared" si="0"/>
        <v>2.2905515000000002E-3</v>
      </c>
    </row>
    <row r="14" spans="1:8" x14ac:dyDescent="0.3">
      <c r="A14" s="62"/>
      <c r="B14" s="62"/>
      <c r="C14" s="62"/>
      <c r="D14" s="25">
        <v>13</v>
      </c>
      <c r="E14" s="11" t="s">
        <v>1893</v>
      </c>
      <c r="F14" s="11" t="s">
        <v>1894</v>
      </c>
      <c r="G14" s="21">
        <v>470.10320000000002</v>
      </c>
      <c r="H14" s="20">
        <f t="shared" si="0"/>
        <v>4.701032E-4</v>
      </c>
    </row>
    <row r="15" spans="1:8" x14ac:dyDescent="0.3">
      <c r="A15" s="61" t="s">
        <v>324</v>
      </c>
      <c r="B15" s="61" t="s">
        <v>324</v>
      </c>
      <c r="C15" s="61" t="s">
        <v>324</v>
      </c>
      <c r="D15" s="25">
        <v>14</v>
      </c>
      <c r="E15" s="11" t="s">
        <v>1895</v>
      </c>
      <c r="F15" s="11" t="s">
        <v>1896</v>
      </c>
      <c r="G15" s="21">
        <v>144856.03339999999</v>
      </c>
      <c r="H15" s="20">
        <f t="shared" si="0"/>
        <v>0.14485603339999997</v>
      </c>
    </row>
    <row r="16" spans="1:8" x14ac:dyDescent="0.3">
      <c r="A16" s="64"/>
      <c r="B16" s="64"/>
      <c r="C16" s="64"/>
      <c r="D16" s="25">
        <v>15</v>
      </c>
      <c r="E16" s="11" t="s">
        <v>1897</v>
      </c>
      <c r="F16" s="11" t="s">
        <v>1898</v>
      </c>
      <c r="G16" s="21">
        <v>34223.644999999997</v>
      </c>
      <c r="H16" s="20">
        <f t="shared" si="0"/>
        <v>3.4223644999999997E-2</v>
      </c>
    </row>
    <row r="17" spans="1:8" x14ac:dyDescent="0.3">
      <c r="A17" s="62"/>
      <c r="B17" s="62"/>
      <c r="C17" s="62"/>
      <c r="D17" s="25">
        <v>16</v>
      </c>
      <c r="E17" s="11" t="s">
        <v>1899</v>
      </c>
      <c r="F17" s="11" t="s">
        <v>1900</v>
      </c>
      <c r="G17" s="21">
        <v>13244.9673</v>
      </c>
      <c r="H17" s="20">
        <f t="shared" si="0"/>
        <v>1.32449673E-2</v>
      </c>
    </row>
    <row r="18" spans="1:8" ht="28.8" x14ac:dyDescent="0.3">
      <c r="A18" s="25" t="s">
        <v>1729</v>
      </c>
      <c r="B18" s="25" t="s">
        <v>328</v>
      </c>
      <c r="C18" s="25" t="s">
        <v>335</v>
      </c>
      <c r="D18" s="25">
        <v>17</v>
      </c>
      <c r="E18" s="11" t="s">
        <v>1901</v>
      </c>
      <c r="F18" s="11" t="s">
        <v>1902</v>
      </c>
      <c r="G18" s="21">
        <v>215231.82260000001</v>
      </c>
      <c r="H18" s="20">
        <f t="shared" si="0"/>
        <v>0.21523182260000001</v>
      </c>
    </row>
    <row r="19" spans="1:8" x14ac:dyDescent="0.3">
      <c r="A19" s="61" t="s">
        <v>1728</v>
      </c>
      <c r="B19" s="61" t="s">
        <v>345</v>
      </c>
      <c r="C19" s="61" t="s">
        <v>335</v>
      </c>
      <c r="D19" s="25">
        <v>18</v>
      </c>
      <c r="E19" s="11" t="s">
        <v>1903</v>
      </c>
      <c r="F19" s="11" t="s">
        <v>1904</v>
      </c>
      <c r="G19" s="21">
        <v>17071.558499999999</v>
      </c>
      <c r="H19" s="20">
        <f t="shared" si="0"/>
        <v>1.70715585E-2</v>
      </c>
    </row>
    <row r="20" spans="1:8" x14ac:dyDescent="0.3">
      <c r="A20" s="62"/>
      <c r="B20" s="62"/>
      <c r="C20" s="62"/>
      <c r="D20" s="25">
        <v>19</v>
      </c>
      <c r="E20" s="11" t="s">
        <v>1905</v>
      </c>
      <c r="F20" s="11" t="s">
        <v>1906</v>
      </c>
      <c r="G20" s="21">
        <v>28573.558000000001</v>
      </c>
      <c r="H20" s="20">
        <f t="shared" si="0"/>
        <v>2.8573558000000002E-2</v>
      </c>
    </row>
    <row r="21" spans="1:8" x14ac:dyDescent="0.3">
      <c r="A21" s="61" t="s">
        <v>1730</v>
      </c>
      <c r="B21" s="61"/>
      <c r="C21" s="61" t="s">
        <v>335</v>
      </c>
      <c r="D21" s="25">
        <v>20</v>
      </c>
      <c r="E21" s="11" t="s">
        <v>1909</v>
      </c>
      <c r="F21" s="11" t="s">
        <v>1910</v>
      </c>
      <c r="G21" s="21">
        <v>32577.0766</v>
      </c>
      <c r="H21" s="20">
        <f t="shared" si="0"/>
        <v>3.2577076599999998E-2</v>
      </c>
    </row>
    <row r="22" spans="1:8" x14ac:dyDescent="0.3">
      <c r="A22" s="62"/>
      <c r="B22" s="62"/>
      <c r="C22" s="62"/>
      <c r="D22" s="25">
        <v>21</v>
      </c>
      <c r="E22" s="11" t="s">
        <v>1911</v>
      </c>
      <c r="F22" s="11" t="s">
        <v>1912</v>
      </c>
      <c r="G22" s="21">
        <v>12572.8199</v>
      </c>
      <c r="H22" s="20">
        <f t="shared" si="0"/>
        <v>1.2572819900000001E-2</v>
      </c>
    </row>
    <row r="23" spans="1:8" x14ac:dyDescent="0.3">
      <c r="A23" s="25" t="s">
        <v>1731</v>
      </c>
      <c r="B23" s="25" t="s">
        <v>328</v>
      </c>
      <c r="C23" s="25" t="s">
        <v>324</v>
      </c>
      <c r="D23" s="25">
        <v>22</v>
      </c>
      <c r="E23" s="11" t="s">
        <v>2050</v>
      </c>
      <c r="F23" s="11" t="s">
        <v>2051</v>
      </c>
      <c r="G23" s="21">
        <v>18961.766599999999</v>
      </c>
      <c r="H23" s="20">
        <f t="shared" si="0"/>
        <v>1.8961766599999999E-2</v>
      </c>
    </row>
    <row r="24" spans="1:8" x14ac:dyDescent="0.3">
      <c r="A24" s="27" t="s">
        <v>324</v>
      </c>
      <c r="B24" s="27" t="s">
        <v>324</v>
      </c>
      <c r="C24" s="27" t="s">
        <v>324</v>
      </c>
      <c r="D24" s="25">
        <v>23</v>
      </c>
      <c r="E24" s="11" t="s">
        <v>1913</v>
      </c>
      <c r="F24" s="11" t="s">
        <v>1914</v>
      </c>
      <c r="G24" s="21">
        <v>11727.9447</v>
      </c>
      <c r="H24" s="20">
        <f t="shared" si="0"/>
        <v>1.17279447E-2</v>
      </c>
    </row>
    <row r="25" spans="1:8" x14ac:dyDescent="0.3">
      <c r="A25" s="27" t="s">
        <v>324</v>
      </c>
      <c r="B25" s="27" t="s">
        <v>324</v>
      </c>
      <c r="C25" s="27" t="s">
        <v>324</v>
      </c>
      <c r="D25" s="25">
        <v>24</v>
      </c>
      <c r="E25" s="11" t="s">
        <v>1915</v>
      </c>
      <c r="F25" s="11" t="s">
        <v>1916</v>
      </c>
      <c r="G25" s="21">
        <v>76632.448900000003</v>
      </c>
      <c r="H25" s="20">
        <f t="shared" si="0"/>
        <v>7.6632448899999997E-2</v>
      </c>
    </row>
    <row r="26" spans="1:8" x14ac:dyDescent="0.3">
      <c r="A26" s="61" t="s">
        <v>324</v>
      </c>
      <c r="B26" s="61" t="s">
        <v>324</v>
      </c>
      <c r="C26" s="61" t="s">
        <v>324</v>
      </c>
      <c r="D26" s="25">
        <v>25</v>
      </c>
      <c r="E26" s="11" t="s">
        <v>1917</v>
      </c>
      <c r="F26" s="11" t="s">
        <v>1918</v>
      </c>
      <c r="G26" s="21">
        <v>39450.619700000003</v>
      </c>
      <c r="H26" s="20">
        <f t="shared" si="0"/>
        <v>3.9450619700000002E-2</v>
      </c>
    </row>
    <row r="27" spans="1:8" x14ac:dyDescent="0.3">
      <c r="A27" s="64"/>
      <c r="B27" s="64"/>
      <c r="C27" s="64"/>
      <c r="D27" s="25">
        <v>26</v>
      </c>
      <c r="E27" s="11" t="s">
        <v>1919</v>
      </c>
      <c r="F27" s="11" t="s">
        <v>1920</v>
      </c>
      <c r="G27" s="21">
        <v>57059.805699999997</v>
      </c>
      <c r="H27" s="20">
        <f t="shared" si="0"/>
        <v>5.7059805700000001E-2</v>
      </c>
    </row>
    <row r="28" spans="1:8" x14ac:dyDescent="0.3">
      <c r="A28" s="64"/>
      <c r="B28" s="64"/>
      <c r="C28" s="64"/>
      <c r="D28" s="25">
        <v>27</v>
      </c>
      <c r="E28" s="11" t="s">
        <v>1921</v>
      </c>
      <c r="F28" s="11" t="s">
        <v>1922</v>
      </c>
      <c r="G28" s="21">
        <v>21117.083900000001</v>
      </c>
      <c r="H28" s="20">
        <f t="shared" si="0"/>
        <v>2.11170839E-2</v>
      </c>
    </row>
    <row r="29" spans="1:8" x14ac:dyDescent="0.3">
      <c r="A29" s="64"/>
      <c r="B29" s="64"/>
      <c r="C29" s="64"/>
      <c r="D29" s="25">
        <v>28</v>
      </c>
      <c r="E29" s="11" t="s">
        <v>1923</v>
      </c>
      <c r="F29" s="11" t="s">
        <v>1924</v>
      </c>
      <c r="G29" s="21">
        <v>18093.883900000001</v>
      </c>
      <c r="H29" s="20">
        <f t="shared" si="0"/>
        <v>1.80938839E-2</v>
      </c>
    </row>
    <row r="30" spans="1:8" x14ac:dyDescent="0.3">
      <c r="A30" s="64"/>
      <c r="B30" s="64"/>
      <c r="C30" s="64"/>
      <c r="D30" s="25">
        <v>29</v>
      </c>
      <c r="E30" s="11" t="s">
        <v>1925</v>
      </c>
      <c r="F30" s="11" t="s">
        <v>1926</v>
      </c>
      <c r="G30" s="21">
        <v>3315.4783000000002</v>
      </c>
      <c r="H30" s="20">
        <f t="shared" si="0"/>
        <v>3.3154783000000003E-3</v>
      </c>
    </row>
    <row r="31" spans="1:8" x14ac:dyDescent="0.3">
      <c r="A31" s="62"/>
      <c r="B31" s="62"/>
      <c r="C31" s="62"/>
      <c r="D31" s="25">
        <v>30</v>
      </c>
      <c r="E31" s="11" t="s">
        <v>1929</v>
      </c>
      <c r="F31" s="11" t="s">
        <v>1930</v>
      </c>
      <c r="G31" s="21">
        <v>2502.1300999999999</v>
      </c>
      <c r="H31" s="20">
        <f t="shared" si="0"/>
        <v>2.5021301E-3</v>
      </c>
    </row>
    <row r="32" spans="1:8" ht="28.8" x14ac:dyDescent="0.3">
      <c r="A32" s="25" t="s">
        <v>1732</v>
      </c>
      <c r="B32" s="25" t="s">
        <v>328</v>
      </c>
      <c r="C32" s="25" t="s">
        <v>333</v>
      </c>
      <c r="D32" s="25">
        <v>31</v>
      </c>
      <c r="E32" s="11" t="s">
        <v>1931</v>
      </c>
      <c r="F32" s="11" t="s">
        <v>1932</v>
      </c>
      <c r="G32" s="21">
        <v>5446.1216999999997</v>
      </c>
      <c r="H32" s="20">
        <f t="shared" si="0"/>
        <v>5.4461216999999998E-3</v>
      </c>
    </row>
    <row r="33" spans="1:8" ht="28.8" x14ac:dyDescent="0.3">
      <c r="A33" s="25" t="s">
        <v>1733</v>
      </c>
      <c r="B33" s="27" t="s">
        <v>328</v>
      </c>
      <c r="C33" s="27" t="s">
        <v>333</v>
      </c>
      <c r="D33" s="25">
        <v>32</v>
      </c>
      <c r="E33" s="11" t="s">
        <v>1933</v>
      </c>
      <c r="F33" s="11" t="s">
        <v>1934</v>
      </c>
      <c r="G33" s="21">
        <v>10366.1998</v>
      </c>
      <c r="H33" s="20">
        <f t="shared" si="0"/>
        <v>1.03661998E-2</v>
      </c>
    </row>
    <row r="34" spans="1:8" ht="28.8" x14ac:dyDescent="0.3">
      <c r="A34" s="25" t="s">
        <v>1734</v>
      </c>
      <c r="B34" s="27" t="s">
        <v>328</v>
      </c>
      <c r="C34" s="27" t="s">
        <v>333</v>
      </c>
      <c r="D34" s="25">
        <v>33</v>
      </c>
      <c r="E34" s="11" t="s">
        <v>1935</v>
      </c>
      <c r="F34" s="11" t="s">
        <v>1936</v>
      </c>
      <c r="G34" s="21">
        <v>86603.055099999998</v>
      </c>
      <c r="H34" s="20">
        <f t="shared" si="0"/>
        <v>8.6603055099999993E-2</v>
      </c>
    </row>
    <row r="35" spans="1:8" x14ac:dyDescent="0.3">
      <c r="A35" s="61" t="s">
        <v>1735</v>
      </c>
      <c r="B35" s="61" t="s">
        <v>345</v>
      </c>
      <c r="C35" s="61" t="s">
        <v>335</v>
      </c>
      <c r="D35" s="25">
        <v>34</v>
      </c>
      <c r="E35" s="11" t="s">
        <v>1937</v>
      </c>
      <c r="F35" s="11" t="s">
        <v>1938</v>
      </c>
      <c r="G35" s="21">
        <v>11044.7145</v>
      </c>
      <c r="H35" s="20">
        <f t="shared" si="0"/>
        <v>1.10447145E-2</v>
      </c>
    </row>
    <row r="36" spans="1:8" x14ac:dyDescent="0.3">
      <c r="A36" s="62"/>
      <c r="B36" s="62"/>
      <c r="C36" s="62"/>
      <c r="D36" s="25">
        <v>35</v>
      </c>
      <c r="E36" s="11" t="s">
        <v>1939</v>
      </c>
      <c r="F36" s="11" t="s">
        <v>1940</v>
      </c>
      <c r="G36" s="21">
        <v>41763.141199999998</v>
      </c>
      <c r="H36" s="20">
        <f t="shared" si="0"/>
        <v>4.1763141199999999E-2</v>
      </c>
    </row>
    <row r="37" spans="1:8" x14ac:dyDescent="0.3">
      <c r="A37" s="61" t="s">
        <v>324</v>
      </c>
      <c r="B37" s="61" t="s">
        <v>324</v>
      </c>
      <c r="C37" s="61" t="s">
        <v>324</v>
      </c>
      <c r="D37" s="25">
        <v>36</v>
      </c>
      <c r="E37" s="11" t="s">
        <v>1941</v>
      </c>
      <c r="F37" s="11" t="s">
        <v>1942</v>
      </c>
      <c r="G37" s="21">
        <v>32655.9437</v>
      </c>
      <c r="H37" s="20">
        <f t="shared" si="0"/>
        <v>3.2655943700000002E-2</v>
      </c>
    </row>
    <row r="38" spans="1:8" x14ac:dyDescent="0.3">
      <c r="A38" s="62"/>
      <c r="B38" s="62"/>
      <c r="C38" s="62"/>
      <c r="D38" s="25">
        <v>37</v>
      </c>
      <c r="E38" s="11" t="s">
        <v>1943</v>
      </c>
      <c r="F38" s="11" t="s">
        <v>1944</v>
      </c>
      <c r="G38" s="21">
        <v>9276.4189000000006</v>
      </c>
      <c r="H38" s="20">
        <f t="shared" si="0"/>
        <v>9.2764189000000014E-3</v>
      </c>
    </row>
    <row r="39" spans="1:8" ht="28.8" x14ac:dyDescent="0.3">
      <c r="A39" s="25" t="s">
        <v>1736</v>
      </c>
      <c r="B39" s="25" t="s">
        <v>328</v>
      </c>
      <c r="C39" s="25" t="s">
        <v>333</v>
      </c>
      <c r="D39" s="25">
        <v>38</v>
      </c>
      <c r="E39" s="11" t="s">
        <v>1945</v>
      </c>
      <c r="F39" s="11" t="s">
        <v>1946</v>
      </c>
      <c r="G39" s="21">
        <v>8793.3232000000007</v>
      </c>
      <c r="H39" s="20">
        <f t="shared" si="0"/>
        <v>8.7933232000000014E-3</v>
      </c>
    </row>
    <row r="40" spans="1:8" x14ac:dyDescent="0.3">
      <c r="A40" s="61" t="s">
        <v>1737</v>
      </c>
      <c r="B40" s="61" t="s">
        <v>328</v>
      </c>
      <c r="C40" s="61" t="s">
        <v>335</v>
      </c>
      <c r="D40" s="25">
        <v>39</v>
      </c>
      <c r="E40" s="11" t="s">
        <v>1947</v>
      </c>
      <c r="F40" s="11" t="s">
        <v>1948</v>
      </c>
      <c r="G40" s="21">
        <v>14546.728499999999</v>
      </c>
      <c r="H40" s="20">
        <f t="shared" si="0"/>
        <v>1.45467285E-2</v>
      </c>
    </row>
    <row r="41" spans="1:8" x14ac:dyDescent="0.3">
      <c r="A41" s="64"/>
      <c r="B41" s="64"/>
      <c r="C41" s="64"/>
      <c r="D41" s="25">
        <v>40</v>
      </c>
      <c r="E41" s="11" t="s">
        <v>952</v>
      </c>
      <c r="F41" s="11" t="s">
        <v>1951</v>
      </c>
      <c r="G41" s="21">
        <v>19437.3681</v>
      </c>
      <c r="H41" s="20">
        <f t="shared" si="0"/>
        <v>1.9437368100000001E-2</v>
      </c>
    </row>
    <row r="42" spans="1:8" x14ac:dyDescent="0.3">
      <c r="A42" s="64"/>
      <c r="B42" s="64"/>
      <c r="C42" s="64"/>
      <c r="D42" s="25">
        <v>41</v>
      </c>
      <c r="E42" s="11" t="s">
        <v>1952</v>
      </c>
      <c r="F42" s="11" t="s">
        <v>1953</v>
      </c>
      <c r="G42" s="21">
        <v>25322.0762</v>
      </c>
      <c r="H42" s="20">
        <f t="shared" si="0"/>
        <v>2.5322076199999998E-2</v>
      </c>
    </row>
    <row r="43" spans="1:8" x14ac:dyDescent="0.3">
      <c r="A43" s="64"/>
      <c r="B43" s="64"/>
      <c r="C43" s="64"/>
      <c r="D43" s="25">
        <v>42</v>
      </c>
      <c r="E43" s="11" t="s">
        <v>1954</v>
      </c>
      <c r="F43" s="11" t="s">
        <v>1955</v>
      </c>
      <c r="G43" s="21">
        <v>14839.584999999999</v>
      </c>
      <c r="H43" s="20">
        <f t="shared" si="0"/>
        <v>1.4839584999999999E-2</v>
      </c>
    </row>
    <row r="44" spans="1:8" x14ac:dyDescent="0.3">
      <c r="A44" s="64"/>
      <c r="B44" s="64"/>
      <c r="C44" s="64"/>
      <c r="D44" s="25">
        <v>43</v>
      </c>
      <c r="E44" s="11" t="s">
        <v>1956</v>
      </c>
      <c r="F44" s="11" t="s">
        <v>1957</v>
      </c>
      <c r="G44" s="21">
        <v>19197.4414</v>
      </c>
      <c r="H44" s="20">
        <f t="shared" si="0"/>
        <v>1.9197441400000001E-2</v>
      </c>
    </row>
    <row r="45" spans="1:8" x14ac:dyDescent="0.3">
      <c r="A45" s="64"/>
      <c r="B45" s="64"/>
      <c r="C45" s="64"/>
      <c r="D45" s="25">
        <v>44</v>
      </c>
      <c r="E45" s="11" t="s">
        <v>1958</v>
      </c>
      <c r="F45" s="11" t="s">
        <v>1959</v>
      </c>
      <c r="G45" s="21">
        <v>64112.73</v>
      </c>
      <c r="H45" s="20">
        <f t="shared" si="0"/>
        <v>6.4112730000000007E-2</v>
      </c>
    </row>
    <row r="46" spans="1:8" x14ac:dyDescent="0.3">
      <c r="A46" s="62"/>
      <c r="B46" s="62"/>
      <c r="C46" s="62"/>
      <c r="D46" s="25">
        <v>45</v>
      </c>
      <c r="E46" s="11" t="s">
        <v>1960</v>
      </c>
      <c r="F46" s="11" t="s">
        <v>1961</v>
      </c>
      <c r="G46" s="21">
        <v>4940.3927999999996</v>
      </c>
      <c r="H46" s="20">
        <f t="shared" si="0"/>
        <v>4.9403927999999995E-3</v>
      </c>
    </row>
    <row r="47" spans="1:8" ht="28.8" x14ac:dyDescent="0.3">
      <c r="A47" s="25" t="s">
        <v>1738</v>
      </c>
      <c r="B47" s="25" t="s">
        <v>328</v>
      </c>
      <c r="C47" s="25" t="s">
        <v>333</v>
      </c>
      <c r="D47" s="25">
        <v>46</v>
      </c>
      <c r="E47" s="11" t="s">
        <v>1596</v>
      </c>
      <c r="F47" s="11" t="s">
        <v>1962</v>
      </c>
      <c r="G47" s="21">
        <v>5281.9655000000002</v>
      </c>
      <c r="H47" s="20">
        <f t="shared" si="0"/>
        <v>5.2819655000000002E-3</v>
      </c>
    </row>
    <row r="48" spans="1:8" ht="28.8" x14ac:dyDescent="0.3">
      <c r="A48" s="25" t="s">
        <v>1739</v>
      </c>
      <c r="B48" s="25" t="s">
        <v>328</v>
      </c>
      <c r="C48" s="25" t="s">
        <v>335</v>
      </c>
      <c r="D48" s="25">
        <v>47</v>
      </c>
      <c r="E48" s="11" t="s">
        <v>1963</v>
      </c>
      <c r="F48" s="11" t="s">
        <v>1964</v>
      </c>
      <c r="G48" s="21">
        <v>5468.0230000000001</v>
      </c>
      <c r="H48" s="20">
        <f t="shared" si="0"/>
        <v>5.4680229999999998E-3</v>
      </c>
    </row>
    <row r="49" spans="1:8" x14ac:dyDescent="0.3">
      <c r="A49" s="61" t="s">
        <v>324</v>
      </c>
      <c r="B49" s="61" t="s">
        <v>324</v>
      </c>
      <c r="C49" s="61" t="s">
        <v>324</v>
      </c>
      <c r="D49" s="25">
        <v>48</v>
      </c>
      <c r="E49" s="11" t="s">
        <v>1965</v>
      </c>
      <c r="F49" s="11" t="s">
        <v>1966</v>
      </c>
      <c r="G49" s="21">
        <v>96164.069300000003</v>
      </c>
      <c r="H49" s="20">
        <f t="shared" si="0"/>
        <v>9.6164069300000002E-2</v>
      </c>
    </row>
    <row r="50" spans="1:8" x14ac:dyDescent="0.3">
      <c r="A50" s="62"/>
      <c r="B50" s="62"/>
      <c r="C50" s="62"/>
      <c r="D50" s="25">
        <v>49</v>
      </c>
      <c r="E50" s="11" t="s">
        <v>1967</v>
      </c>
      <c r="F50" s="11" t="s">
        <v>1968</v>
      </c>
      <c r="G50" s="21">
        <v>26155.935300000001</v>
      </c>
      <c r="H50" s="20">
        <f t="shared" si="0"/>
        <v>2.6155935300000002E-2</v>
      </c>
    </row>
    <row r="51" spans="1:8" x14ac:dyDescent="0.3">
      <c r="A51" s="25" t="s">
        <v>1740</v>
      </c>
      <c r="B51" s="25" t="s">
        <v>328</v>
      </c>
      <c r="C51" s="25" t="s">
        <v>335</v>
      </c>
      <c r="D51" s="25">
        <v>50</v>
      </c>
      <c r="E51" s="11" t="s">
        <v>1971</v>
      </c>
      <c r="F51" s="11" t="s">
        <v>1972</v>
      </c>
      <c r="G51" s="21">
        <v>16516.344700000001</v>
      </c>
      <c r="H51" s="20">
        <f t="shared" si="0"/>
        <v>1.6516344700000001E-2</v>
      </c>
    </row>
    <row r="52" spans="1:8" x14ac:dyDescent="0.3">
      <c r="A52" s="25" t="s">
        <v>1741</v>
      </c>
      <c r="B52" s="25" t="s">
        <v>328</v>
      </c>
      <c r="C52" s="25" t="s">
        <v>335</v>
      </c>
      <c r="D52" s="25">
        <v>51</v>
      </c>
      <c r="E52" s="11" t="s">
        <v>1973</v>
      </c>
      <c r="F52" s="11" t="s">
        <v>1974</v>
      </c>
      <c r="G52" s="21">
        <v>31292.1476</v>
      </c>
      <c r="H52" s="20">
        <f t="shared" si="0"/>
        <v>3.12921476E-2</v>
      </c>
    </row>
    <row r="53" spans="1:8" x14ac:dyDescent="0.3">
      <c r="A53" s="61" t="s">
        <v>1743</v>
      </c>
      <c r="B53" s="61" t="s">
        <v>328</v>
      </c>
      <c r="C53" s="61" t="s">
        <v>335</v>
      </c>
      <c r="D53" s="25">
        <v>52</v>
      </c>
      <c r="E53" s="11" t="s">
        <v>1975</v>
      </c>
      <c r="F53" s="11" t="s">
        <v>1976</v>
      </c>
      <c r="G53" s="21">
        <v>179249.7813</v>
      </c>
      <c r="H53" s="20">
        <f t="shared" si="0"/>
        <v>0.17924978129999999</v>
      </c>
    </row>
    <row r="54" spans="1:8" x14ac:dyDescent="0.3">
      <c r="A54" s="64"/>
      <c r="B54" s="64"/>
      <c r="C54" s="64"/>
      <c r="D54" s="25">
        <v>53</v>
      </c>
      <c r="E54" s="11" t="s">
        <v>1977</v>
      </c>
      <c r="F54" s="11" t="s">
        <v>1978</v>
      </c>
      <c r="G54" s="21">
        <v>41820.549599999998</v>
      </c>
      <c r="H54" s="20">
        <f t="shared" si="0"/>
        <v>4.18205496E-2</v>
      </c>
    </row>
    <row r="55" spans="1:8" x14ac:dyDescent="0.3">
      <c r="A55" s="64"/>
      <c r="B55" s="64"/>
      <c r="C55" s="64"/>
      <c r="D55" s="25">
        <v>54</v>
      </c>
      <c r="E55" s="11" t="s">
        <v>1979</v>
      </c>
      <c r="F55" s="11" t="s">
        <v>1980</v>
      </c>
      <c r="G55" s="21">
        <v>22100.0239</v>
      </c>
      <c r="H55" s="20">
        <f t="shared" si="0"/>
        <v>2.2100023900000001E-2</v>
      </c>
    </row>
    <row r="56" spans="1:8" x14ac:dyDescent="0.3">
      <c r="A56" s="64"/>
      <c r="B56" s="64"/>
      <c r="C56" s="64"/>
      <c r="D56" s="25">
        <v>55</v>
      </c>
      <c r="E56" s="11" t="s">
        <v>1981</v>
      </c>
      <c r="F56" s="11" t="s">
        <v>1982</v>
      </c>
      <c r="G56" s="21">
        <v>2416.7876000000001</v>
      </c>
      <c r="H56" s="20">
        <f t="shared" si="0"/>
        <v>2.4167876000000003E-3</v>
      </c>
    </row>
    <row r="57" spans="1:8" x14ac:dyDescent="0.3">
      <c r="A57" s="62"/>
      <c r="B57" s="62"/>
      <c r="C57" s="62"/>
      <c r="D57" s="25">
        <v>56</v>
      </c>
      <c r="E57" s="11" t="s">
        <v>1983</v>
      </c>
      <c r="F57" s="11" t="s">
        <v>1984</v>
      </c>
      <c r="G57" s="21">
        <v>45588.547299999998</v>
      </c>
      <c r="H57" s="20">
        <f t="shared" si="0"/>
        <v>4.5588547299999997E-2</v>
      </c>
    </row>
    <row r="58" spans="1:8" x14ac:dyDescent="0.3">
      <c r="A58" s="61" t="s">
        <v>324</v>
      </c>
      <c r="B58" s="61" t="s">
        <v>324</v>
      </c>
      <c r="C58" s="61" t="s">
        <v>324</v>
      </c>
      <c r="D58" s="25">
        <v>57</v>
      </c>
      <c r="E58" s="11" t="s">
        <v>1985</v>
      </c>
      <c r="F58" s="11" t="s">
        <v>1986</v>
      </c>
      <c r="G58" s="21">
        <v>18616.232899999999</v>
      </c>
      <c r="H58" s="20">
        <f t="shared" si="0"/>
        <v>1.8616232899999998E-2</v>
      </c>
    </row>
    <row r="59" spans="1:8" x14ac:dyDescent="0.3">
      <c r="A59" s="64"/>
      <c r="B59" s="64"/>
      <c r="C59" s="64"/>
      <c r="D59" s="25">
        <v>58</v>
      </c>
      <c r="E59" s="11" t="s">
        <v>1987</v>
      </c>
      <c r="F59" s="11" t="s">
        <v>1988</v>
      </c>
      <c r="G59" s="21">
        <v>8120.2884000000004</v>
      </c>
      <c r="H59" s="20">
        <f t="shared" si="0"/>
        <v>8.1202883999999999E-3</v>
      </c>
    </row>
    <row r="60" spans="1:8" x14ac:dyDescent="0.3">
      <c r="A60" s="62"/>
      <c r="B60" s="62"/>
      <c r="C60" s="62"/>
      <c r="D60" s="25">
        <v>59</v>
      </c>
      <c r="E60" s="11" t="s">
        <v>1989</v>
      </c>
      <c r="F60" s="11" t="s">
        <v>1990</v>
      </c>
      <c r="G60" s="21">
        <v>4279.2255999999998</v>
      </c>
      <c r="H60" s="20">
        <f t="shared" si="0"/>
        <v>4.2792255999999996E-3</v>
      </c>
    </row>
    <row r="61" spans="1:8" x14ac:dyDescent="0.3">
      <c r="A61" s="61" t="s">
        <v>1742</v>
      </c>
      <c r="B61" s="61" t="s">
        <v>345</v>
      </c>
      <c r="C61" s="61" t="s">
        <v>335</v>
      </c>
      <c r="D61" s="25">
        <v>60</v>
      </c>
      <c r="E61" s="11" t="s">
        <v>1991</v>
      </c>
      <c r="F61" s="11" t="s">
        <v>1992</v>
      </c>
      <c r="G61" s="21">
        <v>16856.7929</v>
      </c>
      <c r="H61" s="20">
        <f t="shared" si="0"/>
        <v>1.6856792900000001E-2</v>
      </c>
    </row>
    <row r="62" spans="1:8" x14ac:dyDescent="0.3">
      <c r="A62" s="62"/>
      <c r="B62" s="62"/>
      <c r="C62" s="62"/>
      <c r="D62" s="25">
        <v>61</v>
      </c>
      <c r="E62" s="11" t="s">
        <v>1993</v>
      </c>
      <c r="F62" s="11" t="s">
        <v>1994</v>
      </c>
      <c r="G62" s="21">
        <v>45040.515200000002</v>
      </c>
      <c r="H62" s="20">
        <f t="shared" si="0"/>
        <v>4.5040515199999999E-2</v>
      </c>
    </row>
    <row r="63" spans="1:8" ht="28.8" x14ac:dyDescent="0.3">
      <c r="A63" s="25" t="s">
        <v>1744</v>
      </c>
      <c r="B63" s="25" t="s">
        <v>328</v>
      </c>
      <c r="C63" s="25" t="s">
        <v>333</v>
      </c>
      <c r="D63" s="25">
        <v>62</v>
      </c>
      <c r="E63" s="11" t="s">
        <v>1995</v>
      </c>
      <c r="F63" s="11" t="s">
        <v>1996</v>
      </c>
      <c r="G63" s="21">
        <v>17518.315299999998</v>
      </c>
      <c r="H63" s="20">
        <f t="shared" si="0"/>
        <v>1.75183153E-2</v>
      </c>
    </row>
    <row r="64" spans="1:8" x14ac:dyDescent="0.3">
      <c r="A64" s="25" t="s">
        <v>1745</v>
      </c>
      <c r="B64" s="25" t="s">
        <v>328</v>
      </c>
      <c r="C64" s="25" t="s">
        <v>335</v>
      </c>
      <c r="D64" s="25">
        <v>63</v>
      </c>
      <c r="E64" s="11" t="s">
        <v>1997</v>
      </c>
      <c r="F64" s="11" t="s">
        <v>1998</v>
      </c>
      <c r="G64" s="21">
        <v>10775.7544</v>
      </c>
      <c r="H64" s="20">
        <f t="shared" si="0"/>
        <v>1.07757544E-2</v>
      </c>
    </row>
    <row r="65" spans="1:8" x14ac:dyDescent="0.3">
      <c r="A65" s="25" t="s">
        <v>1746</v>
      </c>
      <c r="B65" s="33" t="s">
        <v>328</v>
      </c>
      <c r="C65" s="25" t="s">
        <v>335</v>
      </c>
      <c r="D65" s="25">
        <v>64</v>
      </c>
      <c r="E65" s="11" t="s">
        <v>1999</v>
      </c>
      <c r="F65" s="11" t="s">
        <v>2000</v>
      </c>
      <c r="G65" s="21">
        <v>26241.436600000001</v>
      </c>
      <c r="H65" s="20">
        <f t="shared" si="0"/>
        <v>2.6241436600000001E-2</v>
      </c>
    </row>
    <row r="66" spans="1:8" x14ac:dyDescent="0.3">
      <c r="A66" s="25" t="s">
        <v>1747</v>
      </c>
      <c r="B66" s="25" t="s">
        <v>328</v>
      </c>
      <c r="C66" s="25" t="s">
        <v>335</v>
      </c>
      <c r="D66" s="25">
        <v>65</v>
      </c>
      <c r="E66" s="11" t="s">
        <v>2001</v>
      </c>
      <c r="F66" s="11" t="s">
        <v>2002</v>
      </c>
      <c r="G66" s="21">
        <v>7092.6484</v>
      </c>
      <c r="H66" s="20">
        <f t="shared" si="0"/>
        <v>7.0926484000000001E-3</v>
      </c>
    </row>
    <row r="67" spans="1:8" x14ac:dyDescent="0.3">
      <c r="A67" s="25" t="s">
        <v>1748</v>
      </c>
      <c r="B67" s="25" t="s">
        <v>328</v>
      </c>
      <c r="C67" s="25" t="s">
        <v>335</v>
      </c>
      <c r="D67" s="25">
        <v>66</v>
      </c>
      <c r="E67" s="11" t="s">
        <v>2003</v>
      </c>
      <c r="F67" s="11" t="s">
        <v>2004</v>
      </c>
      <c r="G67" s="21">
        <v>12600.6337</v>
      </c>
      <c r="H67" s="20">
        <f t="shared" si="0"/>
        <v>1.2600633700000001E-2</v>
      </c>
    </row>
    <row r="68" spans="1:8" ht="28.8" x14ac:dyDescent="0.3">
      <c r="A68" s="25" t="s">
        <v>1749</v>
      </c>
      <c r="B68" s="25" t="s">
        <v>328</v>
      </c>
      <c r="C68" s="25" t="s">
        <v>333</v>
      </c>
      <c r="D68" s="25">
        <v>67</v>
      </c>
      <c r="E68" s="11" t="s">
        <v>2005</v>
      </c>
      <c r="F68" s="11" t="s">
        <v>2006</v>
      </c>
      <c r="G68" s="21">
        <v>19989.433000000001</v>
      </c>
      <c r="H68" s="20">
        <f t="shared" ref="H68:H88" si="1">G68/1000000</f>
        <v>1.9989433000000001E-2</v>
      </c>
    </row>
    <row r="69" spans="1:8" x14ac:dyDescent="0.3">
      <c r="A69" s="25" t="s">
        <v>324</v>
      </c>
      <c r="B69" s="25" t="s">
        <v>324</v>
      </c>
      <c r="C69" s="25" t="s">
        <v>324</v>
      </c>
      <c r="D69" s="25">
        <v>68</v>
      </c>
      <c r="E69" s="11" t="s">
        <v>2007</v>
      </c>
      <c r="F69" s="11" t="s">
        <v>2008</v>
      </c>
      <c r="G69" s="21">
        <v>54950.842900000003</v>
      </c>
      <c r="H69" s="20">
        <f t="shared" si="1"/>
        <v>5.4950842900000005E-2</v>
      </c>
    </row>
    <row r="70" spans="1:8" x14ac:dyDescent="0.3">
      <c r="A70" s="27" t="s">
        <v>324</v>
      </c>
      <c r="B70" s="27" t="s">
        <v>324</v>
      </c>
      <c r="C70" s="27" t="s">
        <v>324</v>
      </c>
      <c r="D70" s="25">
        <v>69</v>
      </c>
      <c r="E70" s="11" t="s">
        <v>2009</v>
      </c>
      <c r="F70" s="11" t="s">
        <v>2010</v>
      </c>
      <c r="G70" s="21">
        <v>111080.1459</v>
      </c>
      <c r="H70" s="20">
        <f t="shared" si="1"/>
        <v>0.1110801459</v>
      </c>
    </row>
    <row r="71" spans="1:8" x14ac:dyDescent="0.3">
      <c r="A71" s="61" t="s">
        <v>1750</v>
      </c>
      <c r="B71" s="61" t="s">
        <v>328</v>
      </c>
      <c r="C71" s="61" t="s">
        <v>340</v>
      </c>
      <c r="D71" s="25">
        <v>70</v>
      </c>
      <c r="E71" s="11" t="s">
        <v>2015</v>
      </c>
      <c r="F71" s="11" t="s">
        <v>2016</v>
      </c>
      <c r="G71" s="21">
        <v>16757.1571</v>
      </c>
      <c r="H71" s="20">
        <f t="shared" si="1"/>
        <v>1.67571571E-2</v>
      </c>
    </row>
    <row r="72" spans="1:8" x14ac:dyDescent="0.3">
      <c r="A72" s="64"/>
      <c r="B72" s="64"/>
      <c r="C72" s="64"/>
      <c r="D72" s="25">
        <v>71</v>
      </c>
      <c r="E72" s="11" t="s">
        <v>2017</v>
      </c>
      <c r="F72" s="11" t="s">
        <v>2018</v>
      </c>
      <c r="G72" s="21">
        <v>2141.8067999999998</v>
      </c>
      <c r="H72" s="20">
        <f t="shared" si="1"/>
        <v>2.1418067999999998E-3</v>
      </c>
    </row>
    <row r="73" spans="1:8" x14ac:dyDescent="0.3">
      <c r="A73" s="62"/>
      <c r="B73" s="62"/>
      <c r="C73" s="62"/>
      <c r="D73" s="25">
        <v>72</v>
      </c>
      <c r="E73" s="11" t="s">
        <v>2019</v>
      </c>
      <c r="F73" s="11" t="s">
        <v>2020</v>
      </c>
      <c r="G73" s="21">
        <v>2628.6968000000002</v>
      </c>
      <c r="H73" s="20">
        <f t="shared" si="1"/>
        <v>2.6286968000000001E-3</v>
      </c>
    </row>
    <row r="74" spans="1:8" x14ac:dyDescent="0.3">
      <c r="A74" s="25" t="s">
        <v>1751</v>
      </c>
      <c r="B74" s="25" t="s">
        <v>328</v>
      </c>
      <c r="C74" s="25" t="s">
        <v>335</v>
      </c>
      <c r="D74" s="25">
        <v>73</v>
      </c>
      <c r="E74" s="11" t="s">
        <v>2021</v>
      </c>
      <c r="F74" s="11" t="s">
        <v>2022</v>
      </c>
      <c r="G74" s="21">
        <v>17695.9683</v>
      </c>
      <c r="H74" s="20">
        <f t="shared" si="1"/>
        <v>1.76959683E-2</v>
      </c>
    </row>
    <row r="75" spans="1:8" x14ac:dyDescent="0.3">
      <c r="A75" s="25" t="s">
        <v>1752</v>
      </c>
      <c r="B75" s="25" t="s">
        <v>328</v>
      </c>
      <c r="C75" s="25" t="s">
        <v>335</v>
      </c>
      <c r="D75" s="25">
        <v>74</v>
      </c>
      <c r="E75" s="11" t="s">
        <v>2023</v>
      </c>
      <c r="F75" s="11" t="s">
        <v>2024</v>
      </c>
      <c r="G75" s="21">
        <v>34142.874100000001</v>
      </c>
      <c r="H75" s="20">
        <f t="shared" si="1"/>
        <v>3.4142874099999998E-2</v>
      </c>
    </row>
    <row r="76" spans="1:8" ht="28.8" x14ac:dyDescent="0.3">
      <c r="A76" s="25" t="s">
        <v>1753</v>
      </c>
      <c r="B76" s="25" t="s">
        <v>328</v>
      </c>
      <c r="C76" s="25" t="s">
        <v>335</v>
      </c>
      <c r="D76" s="25">
        <v>75</v>
      </c>
      <c r="E76" s="11" t="s">
        <v>2025</v>
      </c>
      <c r="F76" s="11" t="s">
        <v>2026</v>
      </c>
      <c r="G76" s="21">
        <v>12141.0149</v>
      </c>
      <c r="H76" s="20">
        <f t="shared" si="1"/>
        <v>1.21410149E-2</v>
      </c>
    </row>
    <row r="77" spans="1:8" x14ac:dyDescent="0.3">
      <c r="A77" s="61" t="s">
        <v>1754</v>
      </c>
      <c r="B77" s="61" t="s">
        <v>324</v>
      </c>
      <c r="C77" s="61" t="s">
        <v>324</v>
      </c>
      <c r="D77" s="25">
        <v>76</v>
      </c>
      <c r="E77" s="11" t="s">
        <v>2027</v>
      </c>
      <c r="F77" s="11" t="s">
        <v>2028</v>
      </c>
      <c r="G77" s="21">
        <v>2802.6203999999998</v>
      </c>
      <c r="H77" s="20">
        <f t="shared" si="1"/>
        <v>2.8026203999999997E-3</v>
      </c>
    </row>
    <row r="78" spans="1:8" x14ac:dyDescent="0.3">
      <c r="A78" s="62"/>
      <c r="B78" s="62"/>
      <c r="C78" s="62"/>
      <c r="D78" s="25">
        <v>77</v>
      </c>
      <c r="E78" s="11" t="s">
        <v>2052</v>
      </c>
      <c r="F78" s="11" t="s">
        <v>2053</v>
      </c>
      <c r="G78" s="21">
        <v>21690.753499999999</v>
      </c>
      <c r="H78" s="20">
        <f t="shared" si="1"/>
        <v>2.16907535E-2</v>
      </c>
    </row>
    <row r="79" spans="1:8" x14ac:dyDescent="0.3">
      <c r="A79" s="61" t="s">
        <v>1755</v>
      </c>
      <c r="B79" s="61" t="s">
        <v>328</v>
      </c>
      <c r="C79" s="61" t="s">
        <v>335</v>
      </c>
      <c r="D79" s="25">
        <v>78</v>
      </c>
      <c r="E79" s="11" t="s">
        <v>2029</v>
      </c>
      <c r="F79" s="11" t="s">
        <v>2030</v>
      </c>
      <c r="G79" s="21">
        <v>3484.9355999999998</v>
      </c>
      <c r="H79" s="20">
        <f t="shared" si="1"/>
        <v>3.4849356E-3</v>
      </c>
    </row>
    <row r="80" spans="1:8" x14ac:dyDescent="0.3">
      <c r="A80" s="62"/>
      <c r="B80" s="62"/>
      <c r="C80" s="62"/>
      <c r="D80" s="25">
        <v>79</v>
      </c>
      <c r="E80" s="11" t="s">
        <v>2031</v>
      </c>
      <c r="F80" s="11" t="s">
        <v>2032</v>
      </c>
      <c r="G80" s="21">
        <v>28813.1499</v>
      </c>
      <c r="H80" s="20">
        <f t="shared" si="1"/>
        <v>2.8813149900000001E-2</v>
      </c>
    </row>
    <row r="81" spans="1:8" x14ac:dyDescent="0.3">
      <c r="A81" s="61" t="s">
        <v>1756</v>
      </c>
      <c r="B81" s="61" t="s">
        <v>324</v>
      </c>
      <c r="C81" s="61" t="s">
        <v>324</v>
      </c>
      <c r="D81" s="25">
        <v>80</v>
      </c>
      <c r="E81" s="11" t="s">
        <v>2054</v>
      </c>
      <c r="F81" s="11" t="s">
        <v>2055</v>
      </c>
      <c r="G81" s="21">
        <v>73927.240600000005</v>
      </c>
      <c r="H81" s="20">
        <f t="shared" si="1"/>
        <v>7.3927240599999999E-2</v>
      </c>
    </row>
    <row r="82" spans="1:8" x14ac:dyDescent="0.3">
      <c r="A82" s="64"/>
      <c r="B82" s="64"/>
      <c r="C82" s="64"/>
      <c r="D82" s="25">
        <v>81</v>
      </c>
      <c r="E82" s="11" t="s">
        <v>1604</v>
      </c>
      <c r="F82" s="11" t="s">
        <v>2033</v>
      </c>
      <c r="G82" s="21">
        <v>40581.084300000002</v>
      </c>
      <c r="H82" s="20">
        <f t="shared" si="1"/>
        <v>4.05810843E-2</v>
      </c>
    </row>
    <row r="83" spans="1:8" x14ac:dyDescent="0.3">
      <c r="A83" s="64"/>
      <c r="B83" s="64"/>
      <c r="C83" s="64"/>
      <c r="D83" s="25">
        <v>82</v>
      </c>
      <c r="E83" s="11" t="s">
        <v>2034</v>
      </c>
      <c r="F83" s="11" t="s">
        <v>2035</v>
      </c>
      <c r="G83" s="21">
        <v>9855.3312999999998</v>
      </c>
      <c r="H83" s="20">
        <f t="shared" si="1"/>
        <v>9.855331299999999E-3</v>
      </c>
    </row>
    <row r="84" spans="1:8" x14ac:dyDescent="0.3">
      <c r="A84" s="64"/>
      <c r="B84" s="64"/>
      <c r="C84" s="64"/>
      <c r="D84" s="25">
        <v>83</v>
      </c>
      <c r="E84" s="11" t="s">
        <v>2036</v>
      </c>
      <c r="F84" s="11" t="s">
        <v>2037</v>
      </c>
      <c r="G84" s="21">
        <v>44048.565999999999</v>
      </c>
      <c r="H84" s="20">
        <f t="shared" si="1"/>
        <v>4.4048565999999997E-2</v>
      </c>
    </row>
    <row r="85" spans="1:8" x14ac:dyDescent="0.3">
      <c r="A85" s="64"/>
      <c r="B85" s="64"/>
      <c r="C85" s="64"/>
      <c r="D85" s="25">
        <v>84</v>
      </c>
      <c r="E85" s="11" t="s">
        <v>2038</v>
      </c>
      <c r="F85" s="11" t="s">
        <v>2039</v>
      </c>
      <c r="G85" s="21">
        <v>8525.3608000000004</v>
      </c>
      <c r="H85" s="20">
        <f t="shared" si="1"/>
        <v>8.5253608000000012E-3</v>
      </c>
    </row>
    <row r="86" spans="1:8" x14ac:dyDescent="0.3">
      <c r="A86" s="64"/>
      <c r="B86" s="64"/>
      <c r="C86" s="64"/>
      <c r="D86" s="25">
        <v>85</v>
      </c>
      <c r="E86" s="11" t="s">
        <v>2040</v>
      </c>
      <c r="F86" s="11" t="s">
        <v>2041</v>
      </c>
      <c r="G86" s="21">
        <v>36039.951099999998</v>
      </c>
      <c r="H86" s="20">
        <f t="shared" si="1"/>
        <v>3.6039951099999995E-2</v>
      </c>
    </row>
    <row r="87" spans="1:8" x14ac:dyDescent="0.3">
      <c r="A87" s="64"/>
      <c r="B87" s="64"/>
      <c r="C87" s="64"/>
      <c r="D87" s="25">
        <v>86</v>
      </c>
      <c r="E87" s="11" t="s">
        <v>2042</v>
      </c>
      <c r="F87" s="11" t="s">
        <v>2043</v>
      </c>
      <c r="G87" s="21">
        <v>99036.460600000006</v>
      </c>
      <c r="H87" s="20">
        <f t="shared" si="1"/>
        <v>9.9036460600000001E-2</v>
      </c>
    </row>
    <row r="88" spans="1:8" x14ac:dyDescent="0.3">
      <c r="A88" s="64"/>
      <c r="B88" s="64"/>
      <c r="C88" s="64"/>
      <c r="D88" s="28">
        <v>87</v>
      </c>
      <c r="E88" s="11" t="s">
        <v>2044</v>
      </c>
      <c r="F88" s="11" t="s">
        <v>2045</v>
      </c>
      <c r="G88" s="21">
        <v>209589.04939999999</v>
      </c>
      <c r="H88" s="20">
        <f t="shared" si="1"/>
        <v>0.20958904939999998</v>
      </c>
    </row>
    <row r="89" spans="1:8" ht="18" x14ac:dyDescent="0.3">
      <c r="A89" s="54" t="s">
        <v>326</v>
      </c>
      <c r="B89" s="54"/>
      <c r="C89" s="54"/>
      <c r="D89" s="54"/>
      <c r="E89" s="54"/>
      <c r="F89" s="54"/>
      <c r="G89" s="38">
        <f>SUM(G2:G88)</f>
        <v>2813553.3840999994</v>
      </c>
      <c r="H89" s="39">
        <f>SUM(H2:H88)</f>
        <v>2.8135533840999996</v>
      </c>
    </row>
    <row r="90" spans="1:8" x14ac:dyDescent="0.3">
      <c r="A90" s="34"/>
      <c r="B90" s="34"/>
      <c r="C90" s="34"/>
      <c r="D90" s="34"/>
      <c r="E90" s="34"/>
      <c r="F90" s="34"/>
      <c r="G90" s="34"/>
      <c r="H90" s="34"/>
    </row>
    <row r="91" spans="1:8" x14ac:dyDescent="0.3">
      <c r="A91" s="34"/>
      <c r="B91" s="34"/>
      <c r="C91" s="34"/>
      <c r="D91" s="34"/>
      <c r="E91" s="34"/>
      <c r="F91" s="34"/>
      <c r="G91" s="34"/>
      <c r="H91" s="34"/>
    </row>
  </sheetData>
  <mergeCells count="61">
    <mergeCell ref="A89:F89"/>
    <mergeCell ref="A2:A6"/>
    <mergeCell ref="B2:B6"/>
    <mergeCell ref="C2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7"/>
    <mergeCell ref="B15:B17"/>
    <mergeCell ref="C15:C17"/>
    <mergeCell ref="A19:A20"/>
    <mergeCell ref="B19:B20"/>
    <mergeCell ref="C19:C20"/>
    <mergeCell ref="A21:A22"/>
    <mergeCell ref="B21:B22"/>
    <mergeCell ref="C21:C22"/>
    <mergeCell ref="A26:A31"/>
    <mergeCell ref="B26:B31"/>
    <mergeCell ref="C26:C31"/>
    <mergeCell ref="A35:A36"/>
    <mergeCell ref="A37:A38"/>
    <mergeCell ref="B35:B36"/>
    <mergeCell ref="C35:C36"/>
    <mergeCell ref="B37:B38"/>
    <mergeCell ref="C37:C38"/>
    <mergeCell ref="A40:A46"/>
    <mergeCell ref="B40:B46"/>
    <mergeCell ref="C40:C46"/>
    <mergeCell ref="A49:A50"/>
    <mergeCell ref="B49:B50"/>
    <mergeCell ref="C49:C50"/>
    <mergeCell ref="A53:A57"/>
    <mergeCell ref="B53:B57"/>
    <mergeCell ref="C53:C57"/>
    <mergeCell ref="A58:A60"/>
    <mergeCell ref="B58:B60"/>
    <mergeCell ref="C58:C60"/>
    <mergeCell ref="A61:A62"/>
    <mergeCell ref="B61:B62"/>
    <mergeCell ref="C61:C62"/>
    <mergeCell ref="A71:A73"/>
    <mergeCell ref="B71:B73"/>
    <mergeCell ref="C71:C73"/>
    <mergeCell ref="A81:A88"/>
    <mergeCell ref="B81:B88"/>
    <mergeCell ref="C81:C88"/>
    <mergeCell ref="A77:A78"/>
    <mergeCell ref="B77:B78"/>
    <mergeCell ref="C77:C78"/>
    <mergeCell ref="A79:A80"/>
    <mergeCell ref="B79:B80"/>
    <mergeCell ref="C79:C80"/>
  </mergeCells>
  <pageMargins left="0.7" right="0.7" top="0.75" bottom="0.75" header="0.3" footer="0.3"/>
  <ignoredErrors>
    <ignoredError sqref="E2:F8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45B9-5EA8-4663-8F05-375401648393}">
  <dimension ref="A1:H66"/>
  <sheetViews>
    <sheetView topLeftCell="B1" workbookViewId="0">
      <selection activeCell="B1" sqref="B1"/>
    </sheetView>
  </sheetViews>
  <sheetFormatPr baseColWidth="10" defaultRowHeight="14.4" x14ac:dyDescent="0.3"/>
  <cols>
    <col min="1" max="1" width="12.5546875" customWidth="1"/>
    <col min="3" max="3" width="12.33203125" customWidth="1"/>
    <col min="6" max="6" width="12.5546875" bestFit="1" customWidth="1"/>
    <col min="7" max="7" width="14.33203125" bestFit="1" customWidth="1"/>
    <col min="8" max="8" width="11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61" t="s">
        <v>1665</v>
      </c>
      <c r="B2" s="61" t="s">
        <v>335</v>
      </c>
      <c r="C2" s="61" t="s">
        <v>333</v>
      </c>
      <c r="D2" s="25">
        <v>1</v>
      </c>
      <c r="E2" s="11" t="s">
        <v>1765</v>
      </c>
      <c r="F2" s="11" t="s">
        <v>1766</v>
      </c>
      <c r="G2" s="21">
        <v>1410.3338000000001</v>
      </c>
      <c r="H2" s="20">
        <f>G2/1000000</f>
        <v>1.4103338000000002E-3</v>
      </c>
    </row>
    <row r="3" spans="1:8" x14ac:dyDescent="0.3">
      <c r="A3" s="62"/>
      <c r="B3" s="62"/>
      <c r="C3" s="62"/>
      <c r="D3" s="25">
        <v>2</v>
      </c>
      <c r="E3" s="11" t="s">
        <v>1779</v>
      </c>
      <c r="F3" s="11" t="s">
        <v>1780</v>
      </c>
      <c r="G3" s="21">
        <v>12610.038200000001</v>
      </c>
      <c r="H3" s="20">
        <f t="shared" ref="H3:H65" si="0">G3/1000000</f>
        <v>1.2610038200000001E-2</v>
      </c>
    </row>
    <row r="4" spans="1:8" ht="28.8" x14ac:dyDescent="0.3">
      <c r="A4" s="25" t="s">
        <v>1666</v>
      </c>
      <c r="B4" s="25" t="s">
        <v>328</v>
      </c>
      <c r="C4" s="25" t="s">
        <v>335</v>
      </c>
      <c r="D4" s="25">
        <v>3</v>
      </c>
      <c r="E4" s="11" t="s">
        <v>1819</v>
      </c>
      <c r="F4" s="11" t="s">
        <v>1820</v>
      </c>
      <c r="G4" s="21">
        <v>22598.1993</v>
      </c>
      <c r="H4" s="20">
        <f t="shared" si="0"/>
        <v>2.25981993E-2</v>
      </c>
    </row>
    <row r="5" spans="1:8" x14ac:dyDescent="0.3">
      <c r="A5" s="61" t="s">
        <v>1667</v>
      </c>
      <c r="B5" s="61" t="s">
        <v>328</v>
      </c>
      <c r="C5" s="61" t="s">
        <v>335</v>
      </c>
      <c r="D5" s="25">
        <v>4</v>
      </c>
      <c r="E5" s="11" t="s">
        <v>1821</v>
      </c>
      <c r="F5" s="11" t="s">
        <v>1822</v>
      </c>
      <c r="G5" s="21">
        <v>15742.9823</v>
      </c>
      <c r="H5" s="20">
        <f t="shared" si="0"/>
        <v>1.57429823E-2</v>
      </c>
    </row>
    <row r="6" spans="1:8" x14ac:dyDescent="0.3">
      <c r="A6" s="62"/>
      <c r="B6" s="62"/>
      <c r="C6" s="62"/>
      <c r="D6" s="25">
        <v>5</v>
      </c>
      <c r="E6" s="11" t="s">
        <v>1843</v>
      </c>
      <c r="F6" s="11" t="s">
        <v>1844</v>
      </c>
      <c r="G6" s="21">
        <v>217552.22899999999</v>
      </c>
      <c r="H6" s="20">
        <f t="shared" si="0"/>
        <v>0.21755222899999999</v>
      </c>
    </row>
    <row r="7" spans="1:8" ht="28.8" x14ac:dyDescent="0.3">
      <c r="A7" s="25" t="s">
        <v>1668</v>
      </c>
      <c r="B7" s="25" t="s">
        <v>328</v>
      </c>
      <c r="C7" s="25" t="s">
        <v>335</v>
      </c>
      <c r="D7" s="25">
        <v>6</v>
      </c>
      <c r="E7" s="11" t="s">
        <v>1865</v>
      </c>
      <c r="F7" s="11" t="s">
        <v>1866</v>
      </c>
      <c r="G7" s="21">
        <v>5861.4278999999997</v>
      </c>
      <c r="H7" s="20">
        <f t="shared" si="0"/>
        <v>5.8614278999999997E-3</v>
      </c>
    </row>
    <row r="8" spans="1:8" ht="28.8" x14ac:dyDescent="0.3">
      <c r="A8" s="25" t="s">
        <v>1669</v>
      </c>
      <c r="B8" s="25" t="s">
        <v>328</v>
      </c>
      <c r="C8" s="25" t="s">
        <v>333</v>
      </c>
      <c r="D8" s="25">
        <v>7</v>
      </c>
      <c r="E8" s="11" t="s">
        <v>1875</v>
      </c>
      <c r="F8" s="11" t="s">
        <v>1876</v>
      </c>
      <c r="G8" s="21">
        <v>20048.325400000002</v>
      </c>
      <c r="H8" s="20">
        <f t="shared" si="0"/>
        <v>2.0048325400000001E-2</v>
      </c>
    </row>
    <row r="9" spans="1:8" ht="28.8" x14ac:dyDescent="0.3">
      <c r="A9" s="25" t="s">
        <v>1670</v>
      </c>
      <c r="B9" s="25" t="s">
        <v>328</v>
      </c>
      <c r="C9" s="25" t="s">
        <v>333</v>
      </c>
      <c r="D9" s="25">
        <v>8</v>
      </c>
      <c r="E9" s="11" t="s">
        <v>1877</v>
      </c>
      <c r="F9" s="11" t="s">
        <v>1878</v>
      </c>
      <c r="G9" s="21">
        <v>2115.8044</v>
      </c>
      <c r="H9" s="20">
        <f t="shared" si="0"/>
        <v>2.1158043999999999E-3</v>
      </c>
    </row>
    <row r="10" spans="1:8" x14ac:dyDescent="0.3">
      <c r="A10" s="61" t="s">
        <v>1671</v>
      </c>
      <c r="B10" s="61" t="s">
        <v>328</v>
      </c>
      <c r="C10" s="61" t="s">
        <v>335</v>
      </c>
      <c r="D10" s="25">
        <v>9</v>
      </c>
      <c r="E10" s="11" t="s">
        <v>1879</v>
      </c>
      <c r="F10" s="11" t="s">
        <v>1880</v>
      </c>
      <c r="G10" s="21">
        <v>2007.5891999999999</v>
      </c>
      <c r="H10" s="20">
        <f t="shared" si="0"/>
        <v>2.0075891999999998E-3</v>
      </c>
    </row>
    <row r="11" spans="1:8" x14ac:dyDescent="0.3">
      <c r="A11" s="62"/>
      <c r="B11" s="62"/>
      <c r="C11" s="62"/>
      <c r="D11" s="25">
        <v>10</v>
      </c>
      <c r="E11" s="11" t="s">
        <v>1757</v>
      </c>
      <c r="F11" s="11" t="s">
        <v>1758</v>
      </c>
      <c r="G11" s="21">
        <v>1628.9114</v>
      </c>
      <c r="H11" s="20">
        <f t="shared" si="0"/>
        <v>1.6289114E-3</v>
      </c>
    </row>
    <row r="12" spans="1:8" ht="28.8" x14ac:dyDescent="0.3">
      <c r="A12" s="25" t="s">
        <v>1672</v>
      </c>
      <c r="B12" s="25" t="s">
        <v>328</v>
      </c>
      <c r="C12" s="25" t="s">
        <v>335</v>
      </c>
      <c r="D12" s="25">
        <v>11</v>
      </c>
      <c r="E12" s="11" t="s">
        <v>1759</v>
      </c>
      <c r="F12" s="11" t="s">
        <v>1760</v>
      </c>
      <c r="G12" s="21">
        <v>39409.339800000002</v>
      </c>
      <c r="H12" s="20">
        <f t="shared" si="0"/>
        <v>3.9409339799999998E-2</v>
      </c>
    </row>
    <row r="13" spans="1:8" x14ac:dyDescent="0.3">
      <c r="A13" s="25" t="s">
        <v>324</v>
      </c>
      <c r="B13" s="25" t="s">
        <v>324</v>
      </c>
      <c r="C13" s="25" t="s">
        <v>324</v>
      </c>
      <c r="D13" s="25">
        <v>12</v>
      </c>
      <c r="E13" s="11" t="s">
        <v>1761</v>
      </c>
      <c r="F13" s="11" t="s">
        <v>1762</v>
      </c>
      <c r="G13" s="21">
        <v>36305.626300000004</v>
      </c>
      <c r="H13" s="20">
        <f t="shared" si="0"/>
        <v>3.6305626300000005E-2</v>
      </c>
    </row>
    <row r="14" spans="1:8" x14ac:dyDescent="0.3">
      <c r="A14" s="61" t="s">
        <v>1673</v>
      </c>
      <c r="B14" s="61" t="s">
        <v>328</v>
      </c>
      <c r="C14" s="61" t="s">
        <v>335</v>
      </c>
      <c r="D14" s="25">
        <v>13</v>
      </c>
      <c r="E14" s="11" t="s">
        <v>1763</v>
      </c>
      <c r="F14" s="11" t="s">
        <v>1764</v>
      </c>
      <c r="G14" s="21">
        <v>169358.9197</v>
      </c>
      <c r="H14" s="20">
        <f t="shared" si="0"/>
        <v>0.1693589197</v>
      </c>
    </row>
    <row r="15" spans="1:8" x14ac:dyDescent="0.3">
      <c r="A15" s="64"/>
      <c r="B15" s="64"/>
      <c r="C15" s="64"/>
      <c r="D15" s="25">
        <v>14</v>
      </c>
      <c r="E15" s="11" t="s">
        <v>1767</v>
      </c>
      <c r="F15" s="11" t="s">
        <v>1768</v>
      </c>
      <c r="G15" s="21">
        <v>154508.45809999999</v>
      </c>
      <c r="H15" s="20">
        <f t="shared" si="0"/>
        <v>0.1545084581</v>
      </c>
    </row>
    <row r="16" spans="1:8" x14ac:dyDescent="0.3">
      <c r="A16" s="64"/>
      <c r="B16" s="64"/>
      <c r="C16" s="64"/>
      <c r="D16" s="25">
        <v>15</v>
      </c>
      <c r="E16" s="11" t="s">
        <v>1769</v>
      </c>
      <c r="F16" s="11" t="s">
        <v>1770</v>
      </c>
      <c r="G16" s="21">
        <v>11160.3688</v>
      </c>
      <c r="H16" s="20">
        <f t="shared" si="0"/>
        <v>1.1160368800000001E-2</v>
      </c>
    </row>
    <row r="17" spans="1:8" x14ac:dyDescent="0.3">
      <c r="A17" s="64"/>
      <c r="B17" s="64"/>
      <c r="C17" s="64"/>
      <c r="D17" s="25">
        <v>16</v>
      </c>
      <c r="E17" s="11" t="s">
        <v>1771</v>
      </c>
      <c r="F17" s="11" t="s">
        <v>1772</v>
      </c>
      <c r="G17" s="21">
        <v>7709.8446000000004</v>
      </c>
      <c r="H17" s="20">
        <f t="shared" si="0"/>
        <v>7.7098446000000006E-3</v>
      </c>
    </row>
    <row r="18" spans="1:8" x14ac:dyDescent="0.3">
      <c r="A18" s="64"/>
      <c r="B18" s="64"/>
      <c r="C18" s="64"/>
      <c r="D18" s="25">
        <v>17</v>
      </c>
      <c r="E18" s="11" t="s">
        <v>1773</v>
      </c>
      <c r="F18" s="11" t="s">
        <v>1774</v>
      </c>
      <c r="G18" s="21">
        <v>2294.0949000000001</v>
      </c>
      <c r="H18" s="20">
        <f t="shared" si="0"/>
        <v>2.2940948999999999E-3</v>
      </c>
    </row>
    <row r="19" spans="1:8" x14ac:dyDescent="0.3">
      <c r="A19" s="64"/>
      <c r="B19" s="64"/>
      <c r="C19" s="64"/>
      <c r="D19" s="25">
        <v>18</v>
      </c>
      <c r="E19" s="11" t="s">
        <v>1775</v>
      </c>
      <c r="F19" s="11" t="s">
        <v>1776</v>
      </c>
      <c r="G19" s="21">
        <v>9378.7994999999992</v>
      </c>
      <c r="H19" s="20">
        <f t="shared" si="0"/>
        <v>9.3787994999999999E-3</v>
      </c>
    </row>
    <row r="20" spans="1:8" x14ac:dyDescent="0.3">
      <c r="A20" s="64"/>
      <c r="B20" s="64"/>
      <c r="C20" s="64"/>
      <c r="D20" s="25">
        <v>19</v>
      </c>
      <c r="E20" s="11" t="s">
        <v>1777</v>
      </c>
      <c r="F20" s="11" t="s">
        <v>1778</v>
      </c>
      <c r="G20" s="21">
        <v>21623.245900000002</v>
      </c>
      <c r="H20" s="20">
        <f t="shared" si="0"/>
        <v>2.1623245900000001E-2</v>
      </c>
    </row>
    <row r="21" spans="1:8" x14ac:dyDescent="0.3">
      <c r="A21" s="64"/>
      <c r="B21" s="64"/>
      <c r="C21" s="64"/>
      <c r="D21" s="25">
        <v>20</v>
      </c>
      <c r="E21" s="11" t="s">
        <v>1781</v>
      </c>
      <c r="F21" s="11" t="s">
        <v>1782</v>
      </c>
      <c r="G21" s="21">
        <v>20665.6489</v>
      </c>
      <c r="H21" s="20">
        <f t="shared" si="0"/>
        <v>2.06656489E-2</v>
      </c>
    </row>
    <row r="22" spans="1:8" x14ac:dyDescent="0.3">
      <c r="A22" s="62"/>
      <c r="B22" s="62"/>
      <c r="C22" s="62"/>
      <c r="D22" s="25">
        <v>21</v>
      </c>
      <c r="E22" s="11" t="s">
        <v>1783</v>
      </c>
      <c r="F22" s="11" t="s">
        <v>1784</v>
      </c>
      <c r="G22" s="21">
        <v>1351.3905</v>
      </c>
      <c r="H22" s="20">
        <f t="shared" si="0"/>
        <v>1.3513905E-3</v>
      </c>
    </row>
    <row r="23" spans="1:8" ht="28.8" x14ac:dyDescent="0.3">
      <c r="A23" s="25" t="s">
        <v>1674</v>
      </c>
      <c r="B23" s="25" t="s">
        <v>328</v>
      </c>
      <c r="C23" s="25" t="s">
        <v>335</v>
      </c>
      <c r="D23" s="25">
        <v>22</v>
      </c>
      <c r="E23" s="11" t="s">
        <v>1785</v>
      </c>
      <c r="F23" s="11" t="s">
        <v>1786</v>
      </c>
      <c r="G23" s="21">
        <v>11009.401900000001</v>
      </c>
      <c r="H23" s="20">
        <f t="shared" si="0"/>
        <v>1.10094019E-2</v>
      </c>
    </row>
    <row r="24" spans="1:8" ht="28.8" x14ac:dyDescent="0.3">
      <c r="A24" s="25" t="s">
        <v>1675</v>
      </c>
      <c r="B24" s="25" t="s">
        <v>328</v>
      </c>
      <c r="C24" s="25" t="s">
        <v>335</v>
      </c>
      <c r="D24" s="25">
        <v>23</v>
      </c>
      <c r="E24" s="11" t="s">
        <v>1787</v>
      </c>
      <c r="F24" s="11" t="s">
        <v>1788</v>
      </c>
      <c r="G24" s="21">
        <v>2148.8278</v>
      </c>
      <c r="H24" s="20">
        <f t="shared" si="0"/>
        <v>2.1488278000000001E-3</v>
      </c>
    </row>
    <row r="25" spans="1:8" x14ac:dyDescent="0.3">
      <c r="A25" s="61" t="s">
        <v>1676</v>
      </c>
      <c r="B25" s="61" t="s">
        <v>335</v>
      </c>
      <c r="C25" s="61" t="s">
        <v>333</v>
      </c>
      <c r="D25" s="25">
        <v>24</v>
      </c>
      <c r="E25" s="11" t="s">
        <v>1789</v>
      </c>
      <c r="F25" s="11" t="s">
        <v>1790</v>
      </c>
      <c r="G25" s="21">
        <v>84765.097099999999</v>
      </c>
      <c r="H25" s="20">
        <f t="shared" si="0"/>
        <v>8.4765097100000006E-2</v>
      </c>
    </row>
    <row r="26" spans="1:8" x14ac:dyDescent="0.3">
      <c r="A26" s="64"/>
      <c r="B26" s="64"/>
      <c r="C26" s="64"/>
      <c r="D26" s="25">
        <v>25</v>
      </c>
      <c r="E26" s="11" t="s">
        <v>1791</v>
      </c>
      <c r="F26" s="11" t="s">
        <v>1792</v>
      </c>
      <c r="G26" s="21">
        <v>946721.82669999998</v>
      </c>
      <c r="H26" s="20">
        <f t="shared" si="0"/>
        <v>0.94672182669999994</v>
      </c>
    </row>
    <row r="27" spans="1:8" x14ac:dyDescent="0.3">
      <c r="A27" s="62"/>
      <c r="B27" s="62"/>
      <c r="C27" s="62"/>
      <c r="D27" s="25">
        <v>26</v>
      </c>
      <c r="E27" s="11" t="s">
        <v>1793</v>
      </c>
      <c r="F27" s="11" t="s">
        <v>1794</v>
      </c>
      <c r="G27" s="21">
        <v>4302232.2786999997</v>
      </c>
      <c r="H27" s="20">
        <f t="shared" si="0"/>
        <v>4.3022322787</v>
      </c>
    </row>
    <row r="28" spans="1:8" x14ac:dyDescent="0.3">
      <c r="A28" s="25" t="s">
        <v>324</v>
      </c>
      <c r="B28" s="25" t="s">
        <v>324</v>
      </c>
      <c r="C28" s="25" t="s">
        <v>324</v>
      </c>
      <c r="D28" s="25">
        <v>27</v>
      </c>
      <c r="E28" s="11" t="s">
        <v>1795</v>
      </c>
      <c r="F28" s="11" t="s">
        <v>1796</v>
      </c>
      <c r="G28" s="21">
        <v>236352.69440000001</v>
      </c>
      <c r="H28" s="20">
        <f t="shared" si="0"/>
        <v>0.23635269440000001</v>
      </c>
    </row>
    <row r="29" spans="1:8" x14ac:dyDescent="0.3">
      <c r="A29" s="61" t="s">
        <v>1677</v>
      </c>
      <c r="B29" s="61" t="s">
        <v>328</v>
      </c>
      <c r="C29" s="61" t="s">
        <v>340</v>
      </c>
      <c r="D29" s="25">
        <v>28</v>
      </c>
      <c r="E29" s="11" t="s">
        <v>1797</v>
      </c>
      <c r="F29" s="11" t="s">
        <v>1798</v>
      </c>
      <c r="G29" s="21">
        <v>280382.82789999997</v>
      </c>
      <c r="H29" s="20">
        <f t="shared" si="0"/>
        <v>0.28038282789999996</v>
      </c>
    </row>
    <row r="30" spans="1:8" x14ac:dyDescent="0.3">
      <c r="A30" s="64"/>
      <c r="B30" s="64"/>
      <c r="C30" s="64"/>
      <c r="D30" s="25">
        <v>29</v>
      </c>
      <c r="E30" s="11" t="s">
        <v>1799</v>
      </c>
      <c r="F30" s="11" t="s">
        <v>1800</v>
      </c>
      <c r="G30" s="21">
        <v>17869.4159</v>
      </c>
      <c r="H30" s="20">
        <f t="shared" si="0"/>
        <v>1.7869415900000001E-2</v>
      </c>
    </row>
    <row r="31" spans="1:8" x14ac:dyDescent="0.3">
      <c r="A31" s="64"/>
      <c r="B31" s="64"/>
      <c r="C31" s="64"/>
      <c r="D31" s="25">
        <v>30</v>
      </c>
      <c r="E31" s="11" t="s">
        <v>1801</v>
      </c>
      <c r="F31" s="11" t="s">
        <v>1802</v>
      </c>
      <c r="G31" s="21">
        <v>3091.4778000000001</v>
      </c>
      <c r="H31" s="20">
        <f t="shared" si="0"/>
        <v>3.0914778000000003E-3</v>
      </c>
    </row>
    <row r="32" spans="1:8" x14ac:dyDescent="0.3">
      <c r="A32" s="64"/>
      <c r="B32" s="64"/>
      <c r="C32" s="64"/>
      <c r="D32" s="25">
        <v>31</v>
      </c>
      <c r="E32" s="11" t="s">
        <v>1803</v>
      </c>
      <c r="F32" s="11" t="s">
        <v>1804</v>
      </c>
      <c r="G32" s="21">
        <v>3615.8494000000001</v>
      </c>
      <c r="H32" s="20">
        <f t="shared" si="0"/>
        <v>3.6158494000000001E-3</v>
      </c>
    </row>
    <row r="33" spans="1:8" x14ac:dyDescent="0.3">
      <c r="A33" s="64"/>
      <c r="B33" s="64"/>
      <c r="C33" s="64"/>
      <c r="D33" s="25">
        <v>32</v>
      </c>
      <c r="E33" s="11" t="s">
        <v>1805</v>
      </c>
      <c r="F33" s="11" t="s">
        <v>1806</v>
      </c>
      <c r="G33" s="21">
        <v>2030.1867999999999</v>
      </c>
      <c r="H33" s="20">
        <f t="shared" si="0"/>
        <v>2.0301868000000001E-3</v>
      </c>
    </row>
    <row r="34" spans="1:8" x14ac:dyDescent="0.3">
      <c r="A34" s="62"/>
      <c r="B34" s="62"/>
      <c r="C34" s="62"/>
      <c r="D34" s="25">
        <v>33</v>
      </c>
      <c r="E34" s="11" t="s">
        <v>1807</v>
      </c>
      <c r="F34" s="11" t="s">
        <v>1808</v>
      </c>
      <c r="G34" s="21">
        <v>6582.2506000000003</v>
      </c>
      <c r="H34" s="20">
        <f t="shared" si="0"/>
        <v>6.5822506000000006E-3</v>
      </c>
    </row>
    <row r="35" spans="1:8" x14ac:dyDescent="0.3">
      <c r="A35" s="61" t="s">
        <v>1678</v>
      </c>
      <c r="B35" s="61" t="s">
        <v>328</v>
      </c>
      <c r="C35" s="61" t="s">
        <v>324</v>
      </c>
      <c r="D35" s="25">
        <v>34</v>
      </c>
      <c r="E35" s="11" t="s">
        <v>1809</v>
      </c>
      <c r="F35" s="11" t="s">
        <v>1810</v>
      </c>
      <c r="G35" s="21">
        <v>138591.23370000001</v>
      </c>
      <c r="H35" s="20">
        <f t="shared" si="0"/>
        <v>0.13859123370000001</v>
      </c>
    </row>
    <row r="36" spans="1:8" x14ac:dyDescent="0.3">
      <c r="A36" s="64"/>
      <c r="B36" s="64"/>
      <c r="C36" s="64"/>
      <c r="D36" s="25">
        <v>35</v>
      </c>
      <c r="E36" s="11" t="s">
        <v>1811</v>
      </c>
      <c r="F36" s="11" t="s">
        <v>1812</v>
      </c>
      <c r="G36" s="21">
        <v>215429.44959999999</v>
      </c>
      <c r="H36" s="20">
        <f t="shared" si="0"/>
        <v>0.21542944959999999</v>
      </c>
    </row>
    <row r="37" spans="1:8" x14ac:dyDescent="0.3">
      <c r="A37" s="64"/>
      <c r="B37" s="64"/>
      <c r="C37" s="64"/>
      <c r="D37" s="25">
        <v>36</v>
      </c>
      <c r="E37" s="11" t="s">
        <v>1813</v>
      </c>
      <c r="F37" s="11" t="s">
        <v>1814</v>
      </c>
      <c r="G37" s="21">
        <v>212888.90770000001</v>
      </c>
      <c r="H37" s="20">
        <f t="shared" si="0"/>
        <v>0.21288890770000002</v>
      </c>
    </row>
    <row r="38" spans="1:8" x14ac:dyDescent="0.3">
      <c r="A38" s="64"/>
      <c r="B38" s="64"/>
      <c r="C38" s="64"/>
      <c r="D38" s="25">
        <v>37</v>
      </c>
      <c r="E38" s="11" t="s">
        <v>1815</v>
      </c>
      <c r="F38" s="11" t="s">
        <v>1816</v>
      </c>
      <c r="G38" s="21">
        <v>689293.46459999995</v>
      </c>
      <c r="H38" s="20">
        <f t="shared" si="0"/>
        <v>0.68929346459999996</v>
      </c>
    </row>
    <row r="39" spans="1:8" x14ac:dyDescent="0.3">
      <c r="A39" s="64"/>
      <c r="B39" s="64"/>
      <c r="C39" s="64"/>
      <c r="D39" s="25">
        <v>38</v>
      </c>
      <c r="E39" s="11" t="s">
        <v>1817</v>
      </c>
      <c r="F39" s="11" t="s">
        <v>1818</v>
      </c>
      <c r="G39" s="21">
        <v>65320.3436</v>
      </c>
      <c r="H39" s="20">
        <f t="shared" si="0"/>
        <v>6.5320343599999997E-2</v>
      </c>
    </row>
    <row r="40" spans="1:8" x14ac:dyDescent="0.3">
      <c r="A40" s="62"/>
      <c r="B40" s="62"/>
      <c r="C40" s="62"/>
      <c r="D40" s="25">
        <v>39</v>
      </c>
      <c r="E40" s="11" t="s">
        <v>1881</v>
      </c>
      <c r="F40" s="11" t="s">
        <v>1882</v>
      </c>
      <c r="G40" s="21">
        <v>4197287.057</v>
      </c>
      <c r="H40" s="20">
        <f t="shared" si="0"/>
        <v>4.1972870569999996</v>
      </c>
    </row>
    <row r="41" spans="1:8" x14ac:dyDescent="0.3">
      <c r="A41" s="25" t="s">
        <v>324</v>
      </c>
      <c r="B41" s="25" t="s">
        <v>324</v>
      </c>
      <c r="C41" s="25" t="s">
        <v>324</v>
      </c>
      <c r="D41" s="25">
        <v>40</v>
      </c>
      <c r="E41" s="11" t="s">
        <v>1823</v>
      </c>
      <c r="F41" s="11" t="s">
        <v>1824</v>
      </c>
      <c r="G41" s="21">
        <v>73863.399999999994</v>
      </c>
      <c r="H41" s="20">
        <f t="shared" si="0"/>
        <v>7.3863399999999996E-2</v>
      </c>
    </row>
    <row r="42" spans="1:8" ht="28.8" x14ac:dyDescent="0.3">
      <c r="A42" s="25" t="s">
        <v>1679</v>
      </c>
      <c r="B42" s="25" t="s">
        <v>328</v>
      </c>
      <c r="C42" s="25" t="s">
        <v>333</v>
      </c>
      <c r="D42" s="25">
        <v>41</v>
      </c>
      <c r="E42" s="11" t="s">
        <v>1825</v>
      </c>
      <c r="F42" s="11" t="s">
        <v>1826</v>
      </c>
      <c r="G42" s="21">
        <v>5867.7947000000004</v>
      </c>
      <c r="H42" s="20">
        <f t="shared" si="0"/>
        <v>5.8677947000000006E-3</v>
      </c>
    </row>
    <row r="43" spans="1:8" ht="19.8" customHeight="1" x14ac:dyDescent="0.3">
      <c r="A43" s="61" t="s">
        <v>1680</v>
      </c>
      <c r="B43" s="61" t="s">
        <v>328</v>
      </c>
      <c r="C43" s="61" t="s">
        <v>837</v>
      </c>
      <c r="D43" s="25">
        <v>42</v>
      </c>
      <c r="E43" s="11" t="s">
        <v>1827</v>
      </c>
      <c r="F43" s="11" t="s">
        <v>1828</v>
      </c>
      <c r="G43" s="21">
        <v>38364.543599999997</v>
      </c>
      <c r="H43" s="20">
        <f t="shared" si="0"/>
        <v>3.8364543599999995E-2</v>
      </c>
    </row>
    <row r="44" spans="1:8" ht="19.2" customHeight="1" x14ac:dyDescent="0.3">
      <c r="A44" s="62"/>
      <c r="B44" s="62"/>
      <c r="C44" s="62"/>
      <c r="D44" s="25">
        <v>43</v>
      </c>
      <c r="E44" s="11" t="s">
        <v>1829</v>
      </c>
      <c r="F44" s="11" t="s">
        <v>1830</v>
      </c>
      <c r="G44" s="21">
        <v>244873.52770000001</v>
      </c>
      <c r="H44" s="20">
        <f t="shared" si="0"/>
        <v>0.24487352770000001</v>
      </c>
    </row>
    <row r="45" spans="1:8" x14ac:dyDescent="0.3">
      <c r="A45" s="61" t="s">
        <v>1681</v>
      </c>
      <c r="B45" s="61" t="s">
        <v>328</v>
      </c>
      <c r="C45" s="61" t="s">
        <v>340</v>
      </c>
      <c r="D45" s="25">
        <v>44</v>
      </c>
      <c r="E45" s="11" t="s">
        <v>1831</v>
      </c>
      <c r="F45" s="11" t="s">
        <v>1832</v>
      </c>
      <c r="G45" s="21">
        <v>54804256.3605</v>
      </c>
      <c r="H45" s="20">
        <f t="shared" si="0"/>
        <v>54.804256360499998</v>
      </c>
    </row>
    <row r="46" spans="1:8" x14ac:dyDescent="0.3">
      <c r="A46" s="64"/>
      <c r="B46" s="64"/>
      <c r="C46" s="64"/>
      <c r="D46" s="25">
        <v>45</v>
      </c>
      <c r="E46" s="11" t="s">
        <v>1833</v>
      </c>
      <c r="F46" s="11" t="s">
        <v>1834</v>
      </c>
      <c r="G46" s="21">
        <v>545078.86179999996</v>
      </c>
      <c r="H46" s="20">
        <f t="shared" si="0"/>
        <v>0.54507886179999998</v>
      </c>
    </row>
    <row r="47" spans="1:8" x14ac:dyDescent="0.3">
      <c r="A47" s="64"/>
      <c r="B47" s="64"/>
      <c r="C47" s="64"/>
      <c r="D47" s="25">
        <v>46</v>
      </c>
      <c r="E47" s="11" t="s">
        <v>1835</v>
      </c>
      <c r="F47" s="11" t="s">
        <v>1836</v>
      </c>
      <c r="G47" s="21">
        <v>3128441.9177000001</v>
      </c>
      <c r="H47" s="20">
        <f t="shared" si="0"/>
        <v>3.1284419177</v>
      </c>
    </row>
    <row r="48" spans="1:8" x14ac:dyDescent="0.3">
      <c r="A48" s="64"/>
      <c r="B48" s="64"/>
      <c r="C48" s="64"/>
      <c r="D48" s="25">
        <v>47</v>
      </c>
      <c r="E48" s="11" t="s">
        <v>1837</v>
      </c>
      <c r="F48" s="11" t="s">
        <v>1838</v>
      </c>
      <c r="G48" s="21">
        <v>25052876.7304</v>
      </c>
      <c r="H48" s="20">
        <f t="shared" si="0"/>
        <v>25.052876730400001</v>
      </c>
    </row>
    <row r="49" spans="1:8" x14ac:dyDescent="0.3">
      <c r="A49" s="64"/>
      <c r="B49" s="64"/>
      <c r="C49" s="64"/>
      <c r="D49" s="25">
        <v>48</v>
      </c>
      <c r="E49" s="11" t="s">
        <v>1839</v>
      </c>
      <c r="F49" s="11" t="s">
        <v>1840</v>
      </c>
      <c r="G49" s="21">
        <v>90248115.426400006</v>
      </c>
      <c r="H49" s="20">
        <f t="shared" si="0"/>
        <v>90.248115426400005</v>
      </c>
    </row>
    <row r="50" spans="1:8" x14ac:dyDescent="0.3">
      <c r="A50" s="64"/>
      <c r="B50" s="64"/>
      <c r="C50" s="64"/>
      <c r="D50" s="25">
        <v>49</v>
      </c>
      <c r="E50" s="11" t="s">
        <v>1841</v>
      </c>
      <c r="F50" s="11" t="s">
        <v>1842</v>
      </c>
      <c r="G50" s="21">
        <v>31294456.0843</v>
      </c>
      <c r="H50" s="20">
        <f t="shared" si="0"/>
        <v>31.294456084300002</v>
      </c>
    </row>
    <row r="51" spans="1:8" x14ac:dyDescent="0.3">
      <c r="A51" s="64"/>
      <c r="B51" s="64"/>
      <c r="C51" s="64"/>
      <c r="D51" s="25">
        <v>50</v>
      </c>
      <c r="E51" s="11" t="s">
        <v>1845</v>
      </c>
      <c r="F51" s="11" t="s">
        <v>1846</v>
      </c>
      <c r="G51" s="21">
        <v>5733858.4616</v>
      </c>
      <c r="H51" s="20">
        <f t="shared" si="0"/>
        <v>5.7338584615999997</v>
      </c>
    </row>
    <row r="52" spans="1:8" x14ac:dyDescent="0.3">
      <c r="A52" s="64"/>
      <c r="B52" s="64"/>
      <c r="C52" s="64"/>
      <c r="D52" s="25">
        <v>51</v>
      </c>
      <c r="E52" s="11" t="s">
        <v>1847</v>
      </c>
      <c r="F52" s="11" t="s">
        <v>1848</v>
      </c>
      <c r="G52" s="21">
        <v>17358500.800799999</v>
      </c>
      <c r="H52" s="20">
        <f t="shared" si="0"/>
        <v>17.358500800799998</v>
      </c>
    </row>
    <row r="53" spans="1:8" x14ac:dyDescent="0.3">
      <c r="A53" s="64"/>
      <c r="B53" s="64"/>
      <c r="C53" s="64"/>
      <c r="D53" s="25">
        <v>52</v>
      </c>
      <c r="E53" s="11" t="s">
        <v>1849</v>
      </c>
      <c r="F53" s="11" t="s">
        <v>1850</v>
      </c>
      <c r="G53" s="21">
        <v>10996212.3923</v>
      </c>
      <c r="H53" s="20">
        <f t="shared" si="0"/>
        <v>10.9962123923</v>
      </c>
    </row>
    <row r="54" spans="1:8" x14ac:dyDescent="0.3">
      <c r="A54" s="64"/>
      <c r="B54" s="64"/>
      <c r="C54" s="64"/>
      <c r="D54" s="25">
        <v>53</v>
      </c>
      <c r="E54" s="11" t="s">
        <v>1851</v>
      </c>
      <c r="F54" s="11" t="s">
        <v>1852</v>
      </c>
      <c r="G54" s="21">
        <v>11762862.6932</v>
      </c>
      <c r="H54" s="20">
        <f t="shared" si="0"/>
        <v>11.762862693199999</v>
      </c>
    </row>
    <row r="55" spans="1:8" x14ac:dyDescent="0.3">
      <c r="A55" s="64"/>
      <c r="B55" s="64"/>
      <c r="C55" s="64"/>
      <c r="D55" s="25">
        <v>54</v>
      </c>
      <c r="E55" s="11" t="s">
        <v>1853</v>
      </c>
      <c r="F55" s="11" t="s">
        <v>1854</v>
      </c>
      <c r="G55" s="21">
        <v>34533110.938199997</v>
      </c>
      <c r="H55" s="20">
        <f t="shared" si="0"/>
        <v>34.533110938199997</v>
      </c>
    </row>
    <row r="56" spans="1:8" x14ac:dyDescent="0.3">
      <c r="A56" s="64"/>
      <c r="B56" s="64"/>
      <c r="C56" s="64"/>
      <c r="D56" s="25">
        <v>55</v>
      </c>
      <c r="E56" s="11" t="s">
        <v>1855</v>
      </c>
      <c r="F56" s="11" t="s">
        <v>1856</v>
      </c>
      <c r="G56" s="21">
        <v>4822536.5897000004</v>
      </c>
      <c r="H56" s="20">
        <f t="shared" si="0"/>
        <v>4.8225365897000003</v>
      </c>
    </row>
    <row r="57" spans="1:8" x14ac:dyDescent="0.3">
      <c r="A57" s="64"/>
      <c r="B57" s="64"/>
      <c r="C57" s="64"/>
      <c r="D57" s="25">
        <v>56</v>
      </c>
      <c r="E57" s="11" t="s">
        <v>1857</v>
      </c>
      <c r="F57" s="11" t="s">
        <v>1858</v>
      </c>
      <c r="G57" s="21">
        <v>318617.31290000002</v>
      </c>
      <c r="H57" s="20">
        <f t="shared" si="0"/>
        <v>0.3186173129</v>
      </c>
    </row>
    <row r="58" spans="1:8" x14ac:dyDescent="0.3">
      <c r="A58" s="64"/>
      <c r="B58" s="64"/>
      <c r="C58" s="64"/>
      <c r="D58" s="25">
        <v>57</v>
      </c>
      <c r="E58" s="11" t="s">
        <v>1859</v>
      </c>
      <c r="F58" s="11" t="s">
        <v>1860</v>
      </c>
      <c r="G58" s="21">
        <v>714302.09250000003</v>
      </c>
      <c r="H58" s="20">
        <f t="shared" si="0"/>
        <v>0.71430209249999999</v>
      </c>
    </row>
    <row r="59" spans="1:8" x14ac:dyDescent="0.3">
      <c r="A59" s="64"/>
      <c r="B59" s="64"/>
      <c r="C59" s="64"/>
      <c r="D59" s="25">
        <v>58</v>
      </c>
      <c r="E59" s="11" t="s">
        <v>1861</v>
      </c>
      <c r="F59" s="11" t="s">
        <v>1862</v>
      </c>
      <c r="G59" s="21">
        <v>80315.0092</v>
      </c>
      <c r="H59" s="20">
        <f t="shared" si="0"/>
        <v>8.0315009199999995E-2</v>
      </c>
    </row>
    <row r="60" spans="1:8" x14ac:dyDescent="0.3">
      <c r="A60" s="64"/>
      <c r="B60" s="64"/>
      <c r="C60" s="64"/>
      <c r="D60" s="25">
        <v>59</v>
      </c>
      <c r="E60" s="11" t="s">
        <v>1863</v>
      </c>
      <c r="F60" s="11" t="s">
        <v>1864</v>
      </c>
      <c r="G60" s="21">
        <v>353694.08980000002</v>
      </c>
      <c r="H60" s="20">
        <f t="shared" si="0"/>
        <v>0.3536940898</v>
      </c>
    </row>
    <row r="61" spans="1:8" x14ac:dyDescent="0.3">
      <c r="A61" s="64"/>
      <c r="B61" s="64"/>
      <c r="C61" s="64"/>
      <c r="D61" s="25">
        <v>60</v>
      </c>
      <c r="E61" s="11" t="s">
        <v>1883</v>
      </c>
      <c r="F61" s="11" t="s">
        <v>1884</v>
      </c>
      <c r="G61" s="21">
        <v>14116903.593599999</v>
      </c>
      <c r="H61" s="20">
        <f t="shared" si="0"/>
        <v>14.1169035936</v>
      </c>
    </row>
    <row r="62" spans="1:8" x14ac:dyDescent="0.3">
      <c r="A62" s="64"/>
      <c r="B62" s="64"/>
      <c r="C62" s="64"/>
      <c r="D62" s="25">
        <v>61</v>
      </c>
      <c r="E62" s="11" t="s">
        <v>1867</v>
      </c>
      <c r="F62" s="11" t="s">
        <v>1868</v>
      </c>
      <c r="G62" s="21">
        <v>2091436.5511</v>
      </c>
      <c r="H62" s="20">
        <f t="shared" si="0"/>
        <v>2.0914365511000002</v>
      </c>
    </row>
    <row r="63" spans="1:8" x14ac:dyDescent="0.3">
      <c r="A63" s="64"/>
      <c r="B63" s="64"/>
      <c r="C63" s="64"/>
      <c r="D63" s="25">
        <v>62</v>
      </c>
      <c r="E63" s="11" t="s">
        <v>1869</v>
      </c>
      <c r="F63" s="11" t="s">
        <v>1870</v>
      </c>
      <c r="G63" s="21">
        <v>2010550.9606000001</v>
      </c>
      <c r="H63" s="20">
        <f t="shared" si="0"/>
        <v>2.0105509606000003</v>
      </c>
    </row>
    <row r="64" spans="1:8" x14ac:dyDescent="0.3">
      <c r="A64" s="64"/>
      <c r="B64" s="64"/>
      <c r="C64" s="64"/>
      <c r="D64" s="25">
        <v>63</v>
      </c>
      <c r="E64" s="11" t="s">
        <v>1871</v>
      </c>
      <c r="F64" s="11" t="s">
        <v>1872</v>
      </c>
      <c r="G64" s="21">
        <v>2548652.5750000002</v>
      </c>
      <c r="H64" s="20">
        <f t="shared" si="0"/>
        <v>2.5486525750000002</v>
      </c>
    </row>
    <row r="65" spans="1:8" x14ac:dyDescent="0.3">
      <c r="A65" s="62"/>
      <c r="B65" s="62"/>
      <c r="C65" s="62"/>
      <c r="D65" s="25">
        <v>64</v>
      </c>
      <c r="E65" s="11" t="s">
        <v>1873</v>
      </c>
      <c r="F65" s="11" t="s">
        <v>1874</v>
      </c>
      <c r="G65" s="21">
        <v>3529295.0877</v>
      </c>
      <c r="H65" s="20">
        <f t="shared" si="0"/>
        <v>3.5292950877</v>
      </c>
    </row>
    <row r="66" spans="1:8" ht="18" x14ac:dyDescent="0.3">
      <c r="A66" s="54" t="s">
        <v>326</v>
      </c>
      <c r="B66" s="54"/>
      <c r="C66" s="54"/>
      <c r="D66" s="54"/>
      <c r="E66" s="54"/>
      <c r="F66" s="54"/>
      <c r="G66" s="36">
        <f>SUM(G2:G65)</f>
        <v>328597997.96439999</v>
      </c>
      <c r="H66" s="37">
        <f>SUM(H2:H65)</f>
        <v>328.59799796440007</v>
      </c>
    </row>
  </sheetData>
  <mergeCells count="28">
    <mergeCell ref="A66:F66"/>
    <mergeCell ref="A2:A3"/>
    <mergeCell ref="B2:B3"/>
    <mergeCell ref="C2:C3"/>
    <mergeCell ref="A5:A6"/>
    <mergeCell ref="B5:B6"/>
    <mergeCell ref="C5:C6"/>
    <mergeCell ref="A10:A11"/>
    <mergeCell ref="B10:B11"/>
    <mergeCell ref="C10:C11"/>
    <mergeCell ref="A14:A22"/>
    <mergeCell ref="B14:B22"/>
    <mergeCell ref="C14:C22"/>
    <mergeCell ref="A25:A27"/>
    <mergeCell ref="B25:B27"/>
    <mergeCell ref="C25:C27"/>
    <mergeCell ref="A29:A34"/>
    <mergeCell ref="B29:B34"/>
    <mergeCell ref="C29:C34"/>
    <mergeCell ref="A45:A65"/>
    <mergeCell ref="B45:B65"/>
    <mergeCell ref="C45:C65"/>
    <mergeCell ref="A35:A40"/>
    <mergeCell ref="B35:B40"/>
    <mergeCell ref="C35:C40"/>
    <mergeCell ref="A43:A44"/>
    <mergeCell ref="B43:B44"/>
    <mergeCell ref="C43:C44"/>
  </mergeCells>
  <pageMargins left="0.7" right="0.7" top="0.75" bottom="0.75" header="0.3" footer="0.3"/>
  <ignoredErrors>
    <ignoredError sqref="E2:F6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478B-F787-4064-A471-BD68A51CF3A8}">
  <dimension ref="A1:H13"/>
  <sheetViews>
    <sheetView workbookViewId="0">
      <selection activeCell="G13" sqref="G13:H13"/>
    </sheetView>
  </sheetViews>
  <sheetFormatPr baseColWidth="10" defaultRowHeight="14.4" x14ac:dyDescent="0.3"/>
  <cols>
    <col min="3" max="3" width="12.44140625" customWidth="1"/>
    <col min="6" max="6" width="12.5546875" bestFit="1" customWidth="1"/>
    <col min="7" max="7" width="11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10" t="s">
        <v>760</v>
      </c>
      <c r="B2" s="10" t="s">
        <v>761</v>
      </c>
      <c r="C2" s="10" t="s">
        <v>324</v>
      </c>
      <c r="D2" s="10">
        <v>1</v>
      </c>
      <c r="E2" s="11" t="s">
        <v>1249</v>
      </c>
      <c r="F2" s="11" t="s">
        <v>1250</v>
      </c>
      <c r="G2" s="21">
        <v>25667.739099999999</v>
      </c>
      <c r="H2" s="20">
        <f>G2/1000000</f>
        <v>2.56677391E-2</v>
      </c>
    </row>
    <row r="3" spans="1:8" x14ac:dyDescent="0.3">
      <c r="A3" s="57" t="s">
        <v>762</v>
      </c>
      <c r="B3" s="57" t="s">
        <v>345</v>
      </c>
      <c r="C3" s="57" t="s">
        <v>340</v>
      </c>
      <c r="D3" s="10">
        <v>2</v>
      </c>
      <c r="E3" s="11" t="s">
        <v>1229</v>
      </c>
      <c r="F3" s="11" t="s">
        <v>1230</v>
      </c>
      <c r="G3" s="21">
        <v>50280.792600000001</v>
      </c>
      <c r="H3" s="20">
        <f t="shared" ref="H3:H12" si="0">G3/1000000</f>
        <v>5.0280792599999999E-2</v>
      </c>
    </row>
    <row r="4" spans="1:8" x14ac:dyDescent="0.3">
      <c r="A4" s="57"/>
      <c r="B4" s="57"/>
      <c r="C4" s="57"/>
      <c r="D4" s="10">
        <v>3</v>
      </c>
      <c r="E4" s="11" t="s">
        <v>1231</v>
      </c>
      <c r="F4" s="11" t="s">
        <v>1232</v>
      </c>
      <c r="G4" s="21">
        <v>4231.5590000000002</v>
      </c>
      <c r="H4" s="20">
        <f t="shared" si="0"/>
        <v>4.2315590000000002E-3</v>
      </c>
    </row>
    <row r="5" spans="1:8" x14ac:dyDescent="0.3">
      <c r="A5" s="57"/>
      <c r="B5" s="57"/>
      <c r="C5" s="57"/>
      <c r="D5" s="10">
        <v>4</v>
      </c>
      <c r="E5" s="11" t="s">
        <v>1233</v>
      </c>
      <c r="F5" s="11" t="s">
        <v>1234</v>
      </c>
      <c r="G5" s="21">
        <v>275864.77299999999</v>
      </c>
      <c r="H5" s="20">
        <f t="shared" si="0"/>
        <v>0.27586477300000001</v>
      </c>
    </row>
    <row r="6" spans="1:8" ht="43.2" x14ac:dyDescent="0.3">
      <c r="A6" s="10" t="s">
        <v>763</v>
      </c>
      <c r="B6" s="10" t="s">
        <v>328</v>
      </c>
      <c r="C6" s="10" t="s">
        <v>333</v>
      </c>
      <c r="D6" s="10">
        <v>5</v>
      </c>
      <c r="E6" s="11" t="s">
        <v>1235</v>
      </c>
      <c r="F6" s="11" t="s">
        <v>1236</v>
      </c>
      <c r="G6" s="21">
        <v>14471.0838</v>
      </c>
      <c r="H6" s="20">
        <f t="shared" si="0"/>
        <v>1.4471083800000001E-2</v>
      </c>
    </row>
    <row r="7" spans="1:8" x14ac:dyDescent="0.3">
      <c r="A7" s="57" t="s">
        <v>764</v>
      </c>
      <c r="B7" s="57" t="s">
        <v>328</v>
      </c>
      <c r="C7" s="57" t="s">
        <v>335</v>
      </c>
      <c r="D7" s="10">
        <v>6</v>
      </c>
      <c r="E7" s="11" t="s">
        <v>1237</v>
      </c>
      <c r="F7" s="11" t="s">
        <v>1238</v>
      </c>
      <c r="G7" s="21">
        <v>501279.64409999998</v>
      </c>
      <c r="H7" s="20">
        <f t="shared" si="0"/>
        <v>0.50127964409999992</v>
      </c>
    </row>
    <row r="8" spans="1:8" x14ac:dyDescent="0.3">
      <c r="A8" s="57"/>
      <c r="B8" s="57"/>
      <c r="C8" s="57"/>
      <c r="D8" s="10">
        <v>7</v>
      </c>
      <c r="E8" s="11" t="s">
        <v>1239</v>
      </c>
      <c r="F8" s="11" t="s">
        <v>1240</v>
      </c>
      <c r="G8" s="21">
        <v>144752.0074</v>
      </c>
      <c r="H8" s="20">
        <f t="shared" si="0"/>
        <v>0.14475200739999999</v>
      </c>
    </row>
    <row r="9" spans="1:8" x14ac:dyDescent="0.3">
      <c r="A9" s="57"/>
      <c r="B9" s="57"/>
      <c r="C9" s="57"/>
      <c r="D9" s="10">
        <v>8</v>
      </c>
      <c r="E9" s="11" t="s">
        <v>1241</v>
      </c>
      <c r="F9" s="11" t="s">
        <v>1242</v>
      </c>
      <c r="G9" s="21">
        <v>81192.046300000002</v>
      </c>
      <c r="H9" s="20">
        <f t="shared" si="0"/>
        <v>8.1192046300000001E-2</v>
      </c>
    </row>
    <row r="10" spans="1:8" ht="28.8" x14ac:dyDescent="0.3">
      <c r="A10" s="10" t="s">
        <v>765</v>
      </c>
      <c r="B10" s="10" t="s">
        <v>328</v>
      </c>
      <c r="C10" s="10" t="s">
        <v>335</v>
      </c>
      <c r="D10" s="10">
        <v>9</v>
      </c>
      <c r="E10" s="11" t="s">
        <v>1243</v>
      </c>
      <c r="F10" s="11" t="s">
        <v>1244</v>
      </c>
      <c r="G10" s="21">
        <v>1176.6889000000001</v>
      </c>
      <c r="H10" s="20">
        <f t="shared" si="0"/>
        <v>1.1766889E-3</v>
      </c>
    </row>
    <row r="11" spans="1:8" ht="28.8" x14ac:dyDescent="0.3">
      <c r="A11" s="10" t="s">
        <v>764</v>
      </c>
      <c r="B11" s="10" t="s">
        <v>328</v>
      </c>
      <c r="C11" s="10" t="s">
        <v>335</v>
      </c>
      <c r="D11" s="10">
        <v>10</v>
      </c>
      <c r="E11" s="11" t="s">
        <v>1245</v>
      </c>
      <c r="F11" s="11" t="s">
        <v>1246</v>
      </c>
      <c r="G11" s="21">
        <v>605406.56700000004</v>
      </c>
      <c r="H11" s="20">
        <f t="shared" si="0"/>
        <v>0.60540656700000006</v>
      </c>
    </row>
    <row r="12" spans="1:8" x14ac:dyDescent="0.3">
      <c r="A12" s="10" t="s">
        <v>324</v>
      </c>
      <c r="B12" s="10" t="s">
        <v>324</v>
      </c>
      <c r="C12" s="10" t="s">
        <v>324</v>
      </c>
      <c r="D12" s="10">
        <v>11</v>
      </c>
      <c r="E12" s="11" t="s">
        <v>1247</v>
      </c>
      <c r="F12" s="11" t="s">
        <v>1248</v>
      </c>
      <c r="G12" s="21">
        <v>68513.493400000007</v>
      </c>
      <c r="H12" s="20">
        <f t="shared" si="0"/>
        <v>6.85134934E-2</v>
      </c>
    </row>
    <row r="13" spans="1:8" ht="18" x14ac:dyDescent="0.35">
      <c r="A13" s="54" t="s">
        <v>326</v>
      </c>
      <c r="B13" s="54"/>
      <c r="C13" s="54"/>
      <c r="D13" s="54"/>
      <c r="E13" s="54"/>
      <c r="F13" s="54"/>
      <c r="G13" s="41">
        <f>SUM(G2:G12)</f>
        <v>1772836.3946</v>
      </c>
      <c r="H13" s="37">
        <f>SUM(H2:H12)</f>
        <v>1.7728363945999999</v>
      </c>
    </row>
  </sheetData>
  <mergeCells count="7">
    <mergeCell ref="A13:F13"/>
    <mergeCell ref="A3:A5"/>
    <mergeCell ref="B3:B5"/>
    <mergeCell ref="C3:C5"/>
    <mergeCell ref="A7:A9"/>
    <mergeCell ref="B7:B9"/>
    <mergeCell ref="C7:C9"/>
  </mergeCells>
  <pageMargins left="0.7" right="0.7" top="0.75" bottom="0.75" header="0.3" footer="0.3"/>
  <ignoredErrors>
    <ignoredError sqref="E2:F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19BC-375F-4F21-86AC-5CD90E5B4623}">
  <dimension ref="A1:E19"/>
  <sheetViews>
    <sheetView workbookViewId="0">
      <selection activeCell="G17" sqref="G17"/>
    </sheetView>
  </sheetViews>
  <sheetFormatPr baseColWidth="10" defaultRowHeight="14.4" x14ac:dyDescent="0.3"/>
  <cols>
    <col min="2" max="2" width="11.77734375" bestFit="1" customWidth="1"/>
    <col min="5" max="5" width="12.77734375" customWidth="1"/>
  </cols>
  <sheetData>
    <row r="1" spans="1:5" ht="43.8" customHeight="1" x14ac:dyDescent="0.3">
      <c r="A1" s="70" t="s">
        <v>2795</v>
      </c>
      <c r="B1" s="71"/>
      <c r="C1" s="71"/>
      <c r="D1" s="71"/>
      <c r="E1" s="72"/>
    </row>
    <row r="2" spans="1:5" ht="18" x14ac:dyDescent="0.3">
      <c r="A2" s="73" t="s">
        <v>2797</v>
      </c>
      <c r="B2" s="73"/>
      <c r="C2" s="46" t="s">
        <v>2801</v>
      </c>
      <c r="D2" s="73" t="s">
        <v>2800</v>
      </c>
      <c r="E2" s="73"/>
    </row>
    <row r="3" spans="1:5" ht="18" x14ac:dyDescent="0.3">
      <c r="A3" s="74" t="s">
        <v>2796</v>
      </c>
      <c r="B3" s="74"/>
      <c r="C3" s="45">
        <f>'La Higuera'!D101</f>
        <v>100</v>
      </c>
      <c r="D3" s="75">
        <f>'La Higuera'!G102</f>
        <v>38979270.055400021</v>
      </c>
      <c r="E3" s="75"/>
    </row>
    <row r="4" spans="1:5" ht="18" x14ac:dyDescent="0.3">
      <c r="A4" s="74" t="s">
        <v>104</v>
      </c>
      <c r="B4" s="74"/>
      <c r="C4" s="45">
        <f>'La Serena'!D103</f>
        <v>102</v>
      </c>
      <c r="D4" s="75">
        <f>'La Serena'!G104</f>
        <v>112410876.406</v>
      </c>
      <c r="E4" s="75"/>
    </row>
    <row r="5" spans="1:5" ht="18" x14ac:dyDescent="0.3">
      <c r="A5" s="74" t="s">
        <v>107</v>
      </c>
      <c r="B5" s="74"/>
      <c r="C5" s="45">
        <f>Vicuña!D65</f>
        <v>64</v>
      </c>
      <c r="D5" s="75">
        <f>Vicuña!G66</f>
        <v>13511236.028399998</v>
      </c>
      <c r="E5" s="75"/>
    </row>
    <row r="6" spans="1:5" ht="18" x14ac:dyDescent="0.3">
      <c r="A6" s="74" t="s">
        <v>108</v>
      </c>
      <c r="B6" s="74"/>
      <c r="C6" s="45">
        <f>Coquimbo!D46</f>
        <v>45</v>
      </c>
      <c r="D6" s="75">
        <f>Coquimbo!G47</f>
        <v>1517541.7798000004</v>
      </c>
      <c r="E6" s="75"/>
    </row>
    <row r="7" spans="1:5" ht="18" x14ac:dyDescent="0.3">
      <c r="A7" s="74" t="s">
        <v>113</v>
      </c>
      <c r="B7" s="74"/>
      <c r="C7" s="45">
        <f>Andacollo!D103</f>
        <v>102</v>
      </c>
      <c r="D7" s="75">
        <f>Andacollo!G104</f>
        <v>20703592.645500001</v>
      </c>
      <c r="E7" s="75"/>
    </row>
    <row r="8" spans="1:5" ht="18" x14ac:dyDescent="0.3">
      <c r="A8" s="74" t="s">
        <v>2798</v>
      </c>
      <c r="B8" s="74"/>
      <c r="C8" s="45">
        <v>0</v>
      </c>
      <c r="D8" s="74">
        <v>0</v>
      </c>
      <c r="E8" s="74"/>
    </row>
    <row r="9" spans="1:5" ht="18" x14ac:dyDescent="0.3">
      <c r="A9" s="74" t="s">
        <v>109</v>
      </c>
      <c r="B9" s="74"/>
      <c r="C9" s="45">
        <f>'Río Hurtado'!D47</f>
        <v>46</v>
      </c>
      <c r="D9" s="75">
        <f>'Río Hurtado'!G48</f>
        <v>3189596.8208000003</v>
      </c>
      <c r="E9" s="75"/>
    </row>
    <row r="10" spans="1:5" ht="18" x14ac:dyDescent="0.3">
      <c r="A10" s="74" t="s">
        <v>374</v>
      </c>
      <c r="B10" s="74"/>
      <c r="C10" s="45">
        <f>Ovalle!D187</f>
        <v>186</v>
      </c>
      <c r="D10" s="75">
        <f>Ovalle!G188</f>
        <v>8387693.6572000002</v>
      </c>
      <c r="E10" s="75"/>
    </row>
    <row r="11" spans="1:5" ht="18" x14ac:dyDescent="0.3">
      <c r="A11" s="74" t="s">
        <v>111</v>
      </c>
      <c r="B11" s="74"/>
      <c r="C11" s="45">
        <f>'Monte Patria'!D25</f>
        <v>24</v>
      </c>
      <c r="D11" s="75">
        <f>'Monte Patria'!G26</f>
        <v>589707.18489999999</v>
      </c>
      <c r="E11" s="75"/>
    </row>
    <row r="12" spans="1:5" ht="18" x14ac:dyDescent="0.3">
      <c r="A12" s="74" t="s">
        <v>114</v>
      </c>
      <c r="B12" s="74"/>
      <c r="C12" s="45">
        <f>Punitaqui!D109</f>
        <v>108</v>
      </c>
      <c r="D12" s="75">
        <f>Punitaqui!G110</f>
        <v>9323052.0487999991</v>
      </c>
      <c r="E12" s="75"/>
    </row>
    <row r="13" spans="1:5" ht="18" x14ac:dyDescent="0.3">
      <c r="A13" s="74" t="s">
        <v>1299</v>
      </c>
      <c r="B13" s="74"/>
      <c r="C13" s="45">
        <f>Combarbalá!D82</f>
        <v>81</v>
      </c>
      <c r="D13" s="75">
        <f>Combarbalá!G83</f>
        <v>2196016.9059000001</v>
      </c>
      <c r="E13" s="75"/>
    </row>
    <row r="14" spans="1:5" ht="18" x14ac:dyDescent="0.3">
      <c r="A14" s="74" t="s">
        <v>112</v>
      </c>
      <c r="B14" s="74"/>
      <c r="C14" s="45">
        <f>Canela!D83</f>
        <v>82</v>
      </c>
      <c r="D14" s="75">
        <f>Canela!G84</f>
        <v>3453378.6607999993</v>
      </c>
      <c r="E14" s="75"/>
    </row>
    <row r="15" spans="1:5" ht="18" x14ac:dyDescent="0.3">
      <c r="A15" s="74" t="s">
        <v>2799</v>
      </c>
      <c r="B15" s="74"/>
      <c r="C15" s="45">
        <f>Illapel!D88</f>
        <v>87</v>
      </c>
      <c r="D15" s="75">
        <f>Illapel!G89</f>
        <v>2813553.3840999994</v>
      </c>
      <c r="E15" s="75"/>
    </row>
    <row r="16" spans="1:5" ht="18" x14ac:dyDescent="0.3">
      <c r="A16" s="74" t="s">
        <v>1301</v>
      </c>
      <c r="B16" s="74"/>
      <c r="C16" s="45">
        <f>Salamanca!D65</f>
        <v>64</v>
      </c>
      <c r="D16" s="75">
        <f>Salamanca!G66</f>
        <v>328597997.96439999</v>
      </c>
      <c r="E16" s="75"/>
    </row>
    <row r="17" spans="1:5" ht="18.600000000000001" thickBot="1" x14ac:dyDescent="0.35">
      <c r="A17" s="80" t="s">
        <v>110</v>
      </c>
      <c r="B17" s="80"/>
      <c r="C17" s="47">
        <f>'Los Vilos'!D12</f>
        <v>11</v>
      </c>
      <c r="D17" s="76">
        <f>'Los Vilos'!G13</f>
        <v>1772836.3946</v>
      </c>
      <c r="E17" s="76"/>
    </row>
    <row r="18" spans="1:5" ht="26.4" thickBot="1" x14ac:dyDescent="0.35">
      <c r="A18" s="81" t="s">
        <v>2802</v>
      </c>
      <c r="B18" s="82"/>
      <c r="C18" s="48">
        <f>SUM(C3:C17)</f>
        <v>1102</v>
      </c>
      <c r="D18" s="77">
        <f>SUM(D3:E17)</f>
        <v>547446349.93660009</v>
      </c>
      <c r="E18" s="78"/>
    </row>
    <row r="19" spans="1:5" x14ac:dyDescent="0.3">
      <c r="D19" s="79"/>
      <c r="E19" s="79"/>
    </row>
  </sheetData>
  <mergeCells count="36">
    <mergeCell ref="A16:B16"/>
    <mergeCell ref="A17:B17"/>
    <mergeCell ref="A18:B18"/>
    <mergeCell ref="A11:B11"/>
    <mergeCell ref="A12:B12"/>
    <mergeCell ref="A13:B13"/>
    <mergeCell ref="A14:B14"/>
    <mergeCell ref="A15:B15"/>
    <mergeCell ref="A6:B6"/>
    <mergeCell ref="A7:B7"/>
    <mergeCell ref="A8:B8"/>
    <mergeCell ref="A10:B10"/>
    <mergeCell ref="A9:B9"/>
    <mergeCell ref="D7:E7"/>
    <mergeCell ref="D6:E6"/>
    <mergeCell ref="D5:E5"/>
    <mergeCell ref="D4:E4"/>
    <mergeCell ref="D3:E3"/>
    <mergeCell ref="D8:E8"/>
    <mergeCell ref="D10:E10"/>
    <mergeCell ref="D11:E11"/>
    <mergeCell ref="D12:E12"/>
    <mergeCell ref="D13:E13"/>
    <mergeCell ref="D16:E16"/>
    <mergeCell ref="D17:E17"/>
    <mergeCell ref="D18:E18"/>
    <mergeCell ref="D19:E19"/>
    <mergeCell ref="D9:E9"/>
    <mergeCell ref="D14:E14"/>
    <mergeCell ref="D15:E15"/>
    <mergeCell ref="A1:E1"/>
    <mergeCell ref="A2:B2"/>
    <mergeCell ref="A3:B3"/>
    <mergeCell ref="A4:B4"/>
    <mergeCell ref="A5:B5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9A31-9815-430A-A546-3431558C0326}">
  <dimension ref="A1:H102"/>
  <sheetViews>
    <sheetView topLeftCell="B1" workbookViewId="0">
      <selection activeCell="F24" sqref="F24"/>
    </sheetView>
  </sheetViews>
  <sheetFormatPr baseColWidth="10" defaultRowHeight="14.4" x14ac:dyDescent="0.3"/>
  <cols>
    <col min="1" max="1" width="21.5546875" customWidth="1"/>
    <col min="3" max="3" width="12.109375" customWidth="1"/>
    <col min="5" max="5" width="12.5546875" bestFit="1" customWidth="1"/>
    <col min="6" max="6" width="14.33203125" bestFit="1" customWidth="1"/>
    <col min="7" max="7" width="15.6640625" bestFit="1" customWidth="1"/>
  </cols>
  <sheetData>
    <row r="1" spans="1:8" ht="43.2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56" t="s">
        <v>324</v>
      </c>
      <c r="B2" s="56" t="s">
        <v>324</v>
      </c>
      <c r="C2" s="56" t="s">
        <v>324</v>
      </c>
      <c r="D2" s="4">
        <v>1</v>
      </c>
      <c r="E2" s="11">
        <v>295428.00300000003</v>
      </c>
      <c r="F2" s="11" t="s">
        <v>127</v>
      </c>
      <c r="G2" s="21">
        <v>4563.3915999999999</v>
      </c>
      <c r="H2" s="20">
        <f>G2/1000000</f>
        <v>4.5633916000000002E-3</v>
      </c>
    </row>
    <row r="3" spans="1:8" x14ac:dyDescent="0.3">
      <c r="A3" s="56"/>
      <c r="B3" s="56"/>
      <c r="C3" s="56"/>
      <c r="D3" s="4">
        <v>2</v>
      </c>
      <c r="E3" s="11" t="s">
        <v>128</v>
      </c>
      <c r="F3" s="11" t="s">
        <v>129</v>
      </c>
      <c r="G3" s="21">
        <v>26354.847099999999</v>
      </c>
      <c r="H3" s="20">
        <f t="shared" ref="H3:H66" si="0">G3/1000000</f>
        <v>2.6354847099999999E-2</v>
      </c>
    </row>
    <row r="4" spans="1:8" x14ac:dyDescent="0.3">
      <c r="A4" s="56"/>
      <c r="B4" s="56"/>
      <c r="C4" s="56"/>
      <c r="D4" s="4">
        <v>3</v>
      </c>
      <c r="E4" s="11" t="s">
        <v>130</v>
      </c>
      <c r="F4" s="11" t="s">
        <v>131</v>
      </c>
      <c r="G4" s="21">
        <v>101016.22530000001</v>
      </c>
      <c r="H4" s="20">
        <f t="shared" si="0"/>
        <v>0.10101622530000001</v>
      </c>
    </row>
    <row r="5" spans="1:8" x14ac:dyDescent="0.3">
      <c r="A5" s="56" t="s">
        <v>325</v>
      </c>
      <c r="B5" s="56" t="s">
        <v>328</v>
      </c>
      <c r="C5" s="57" t="s">
        <v>333</v>
      </c>
      <c r="D5" s="4">
        <v>4</v>
      </c>
      <c r="E5" s="11" t="s">
        <v>132</v>
      </c>
      <c r="F5" s="11" t="s">
        <v>133</v>
      </c>
      <c r="G5" s="21">
        <v>61535.253299999997</v>
      </c>
      <c r="H5" s="20">
        <f t="shared" si="0"/>
        <v>6.1535253299999995E-2</v>
      </c>
    </row>
    <row r="6" spans="1:8" x14ac:dyDescent="0.3">
      <c r="A6" s="56"/>
      <c r="B6" s="56"/>
      <c r="C6" s="57"/>
      <c r="D6" s="4">
        <v>5</v>
      </c>
      <c r="E6" s="11" t="s">
        <v>134</v>
      </c>
      <c r="F6" s="11" t="s">
        <v>135</v>
      </c>
      <c r="G6" s="21">
        <v>20332.215400000001</v>
      </c>
      <c r="H6" s="20">
        <f t="shared" si="0"/>
        <v>2.0332215400000003E-2</v>
      </c>
    </row>
    <row r="7" spans="1:8" x14ac:dyDescent="0.3">
      <c r="A7" s="56" t="s">
        <v>329</v>
      </c>
      <c r="B7" s="56" t="s">
        <v>328</v>
      </c>
      <c r="C7" s="57" t="s">
        <v>333</v>
      </c>
      <c r="D7" s="4">
        <v>6</v>
      </c>
      <c r="E7" s="11" t="s">
        <v>136</v>
      </c>
      <c r="F7" s="11" t="s">
        <v>137</v>
      </c>
      <c r="G7" s="21">
        <v>11897.691699999999</v>
      </c>
      <c r="H7" s="20">
        <f t="shared" si="0"/>
        <v>1.1897691699999999E-2</v>
      </c>
    </row>
    <row r="8" spans="1:8" x14ac:dyDescent="0.3">
      <c r="A8" s="56"/>
      <c r="B8" s="56"/>
      <c r="C8" s="57"/>
      <c r="D8" s="4">
        <v>7</v>
      </c>
      <c r="E8" s="11" t="s">
        <v>138</v>
      </c>
      <c r="F8" s="11" t="s">
        <v>139</v>
      </c>
      <c r="G8" s="21">
        <v>44857.9545</v>
      </c>
      <c r="H8" s="20">
        <f t="shared" si="0"/>
        <v>4.4857954499999998E-2</v>
      </c>
    </row>
    <row r="9" spans="1:8" x14ac:dyDescent="0.3">
      <c r="A9" s="4" t="s">
        <v>324</v>
      </c>
      <c r="B9" s="4" t="s">
        <v>324</v>
      </c>
      <c r="C9" s="4" t="s">
        <v>324</v>
      </c>
      <c r="D9" s="4">
        <v>8</v>
      </c>
      <c r="E9" s="11" t="s">
        <v>140</v>
      </c>
      <c r="F9" s="11" t="s">
        <v>141</v>
      </c>
      <c r="G9" s="21">
        <v>4105.0051000000003</v>
      </c>
      <c r="H9" s="20">
        <f t="shared" si="0"/>
        <v>4.1050051000000006E-3</v>
      </c>
    </row>
    <row r="10" spans="1:8" ht="28.8" x14ac:dyDescent="0.3">
      <c r="A10" s="4" t="s">
        <v>331</v>
      </c>
      <c r="B10" s="4" t="s">
        <v>328</v>
      </c>
      <c r="C10" s="14" t="s">
        <v>333</v>
      </c>
      <c r="D10" s="4">
        <v>9</v>
      </c>
      <c r="E10" s="11" t="s">
        <v>142</v>
      </c>
      <c r="F10" s="11" t="s">
        <v>143</v>
      </c>
      <c r="G10" s="21">
        <v>9901.9249999999993</v>
      </c>
      <c r="H10" s="20">
        <f t="shared" si="0"/>
        <v>9.9019249999999989E-3</v>
      </c>
    </row>
    <row r="11" spans="1:8" ht="28.8" x14ac:dyDescent="0.3">
      <c r="A11" s="4" t="s">
        <v>330</v>
      </c>
      <c r="B11" s="4" t="s">
        <v>328</v>
      </c>
      <c r="C11" s="14" t="s">
        <v>333</v>
      </c>
      <c r="D11" s="4">
        <v>10</v>
      </c>
      <c r="E11" s="11" t="s">
        <v>144</v>
      </c>
      <c r="F11" s="11" t="s">
        <v>145</v>
      </c>
      <c r="G11" s="21">
        <v>8945.7914999999994</v>
      </c>
      <c r="H11" s="20">
        <f t="shared" si="0"/>
        <v>8.9457914999999995E-3</v>
      </c>
    </row>
    <row r="12" spans="1:8" x14ac:dyDescent="0.3">
      <c r="A12" s="4" t="s">
        <v>334</v>
      </c>
      <c r="B12" s="4" t="s">
        <v>328</v>
      </c>
      <c r="C12" s="4" t="s">
        <v>335</v>
      </c>
      <c r="D12" s="4">
        <v>11</v>
      </c>
      <c r="E12" s="11" t="s">
        <v>146</v>
      </c>
      <c r="F12" s="11" t="s">
        <v>147</v>
      </c>
      <c r="G12" s="21">
        <v>2201.9976000000001</v>
      </c>
      <c r="H12" s="20">
        <f t="shared" si="0"/>
        <v>2.2019976E-3</v>
      </c>
    </row>
    <row r="13" spans="1:8" ht="30.6" customHeight="1" x14ac:dyDescent="0.3">
      <c r="A13" s="55" t="s">
        <v>336</v>
      </c>
      <c r="B13" s="63" t="s">
        <v>360</v>
      </c>
      <c r="C13" s="56" t="s">
        <v>324</v>
      </c>
      <c r="D13" s="4">
        <v>12</v>
      </c>
      <c r="E13" s="11" t="s">
        <v>148</v>
      </c>
      <c r="F13" s="11" t="s">
        <v>149</v>
      </c>
      <c r="G13" s="21">
        <v>326376.98560000001</v>
      </c>
      <c r="H13" s="20">
        <f t="shared" si="0"/>
        <v>0.3263769856</v>
      </c>
    </row>
    <row r="14" spans="1:8" x14ac:dyDescent="0.3">
      <c r="A14" s="55"/>
      <c r="B14" s="63"/>
      <c r="C14" s="56"/>
      <c r="D14" s="4">
        <v>13</v>
      </c>
      <c r="E14" s="11" t="s">
        <v>150</v>
      </c>
      <c r="F14" s="11" t="s">
        <v>151</v>
      </c>
      <c r="G14" s="21">
        <v>38227.251100000001</v>
      </c>
      <c r="H14" s="20">
        <f t="shared" si="0"/>
        <v>3.8227251099999998E-2</v>
      </c>
    </row>
    <row r="15" spans="1:8" x14ac:dyDescent="0.3">
      <c r="A15" s="55"/>
      <c r="B15" s="63"/>
      <c r="C15" s="56"/>
      <c r="D15" s="4">
        <v>14</v>
      </c>
      <c r="E15" s="11" t="s">
        <v>152</v>
      </c>
      <c r="F15" s="11" t="s">
        <v>153</v>
      </c>
      <c r="G15" s="21">
        <v>54082.543700000002</v>
      </c>
      <c r="H15" s="20">
        <f t="shared" si="0"/>
        <v>5.4082543699999999E-2</v>
      </c>
    </row>
    <row r="16" spans="1:8" x14ac:dyDescent="0.3">
      <c r="A16" s="4" t="s">
        <v>337</v>
      </c>
      <c r="B16" s="4" t="s">
        <v>328</v>
      </c>
      <c r="C16" s="4" t="s">
        <v>335</v>
      </c>
      <c r="D16" s="4">
        <v>15</v>
      </c>
      <c r="E16" s="11" t="s">
        <v>154</v>
      </c>
      <c r="F16" s="11" t="s">
        <v>155</v>
      </c>
      <c r="G16" s="21">
        <v>1496009.3363000001</v>
      </c>
      <c r="H16" s="20">
        <f t="shared" si="0"/>
        <v>1.4960093363</v>
      </c>
    </row>
    <row r="17" spans="1:8" ht="20.399999999999999" customHeight="1" x14ac:dyDescent="0.3">
      <c r="A17" s="55" t="s">
        <v>338</v>
      </c>
      <c r="B17" s="56" t="s">
        <v>339</v>
      </c>
      <c r="C17" s="57" t="s">
        <v>340</v>
      </c>
      <c r="D17" s="4">
        <v>16</v>
      </c>
      <c r="E17" s="11" t="s">
        <v>284</v>
      </c>
      <c r="F17" s="11" t="s">
        <v>285</v>
      </c>
      <c r="G17" s="21">
        <v>6390658.9084999999</v>
      </c>
      <c r="H17" s="20">
        <f t="shared" si="0"/>
        <v>6.3906589084999998</v>
      </c>
    </row>
    <row r="18" spans="1:8" x14ac:dyDescent="0.3">
      <c r="A18" s="55"/>
      <c r="B18" s="56"/>
      <c r="C18" s="57"/>
      <c r="D18" s="4">
        <v>17</v>
      </c>
      <c r="E18" s="11" t="s">
        <v>286</v>
      </c>
      <c r="F18" s="11" t="s">
        <v>287</v>
      </c>
      <c r="G18" s="21">
        <v>11055795.558800001</v>
      </c>
      <c r="H18" s="20">
        <f t="shared" si="0"/>
        <v>11.0557955588</v>
      </c>
    </row>
    <row r="19" spans="1:8" x14ac:dyDescent="0.3">
      <c r="A19" s="55"/>
      <c r="B19" s="56"/>
      <c r="C19" s="57"/>
      <c r="D19" s="4">
        <v>18</v>
      </c>
      <c r="E19" s="11" t="s">
        <v>288</v>
      </c>
      <c r="F19" s="11" t="s">
        <v>289</v>
      </c>
      <c r="G19" s="21">
        <v>4674203.5924000004</v>
      </c>
      <c r="H19" s="20">
        <f t="shared" si="0"/>
        <v>4.6742035924000005</v>
      </c>
    </row>
    <row r="20" spans="1:8" ht="14.4" customHeight="1" x14ac:dyDescent="0.3">
      <c r="A20" s="57" t="s">
        <v>341</v>
      </c>
      <c r="B20" s="56" t="s">
        <v>339</v>
      </c>
      <c r="C20" s="57" t="s">
        <v>340</v>
      </c>
      <c r="D20" s="4">
        <v>19</v>
      </c>
      <c r="E20" s="11" t="s">
        <v>290</v>
      </c>
      <c r="F20" s="11" t="s">
        <v>291</v>
      </c>
      <c r="G20" s="21">
        <v>2063440.9779999999</v>
      </c>
      <c r="H20" s="20">
        <f t="shared" si="0"/>
        <v>2.063440978</v>
      </c>
    </row>
    <row r="21" spans="1:8" x14ac:dyDescent="0.3">
      <c r="A21" s="57"/>
      <c r="B21" s="56"/>
      <c r="C21" s="57"/>
      <c r="D21" s="4">
        <v>20</v>
      </c>
      <c r="E21" s="11" t="s">
        <v>292</v>
      </c>
      <c r="F21" s="11" t="s">
        <v>293</v>
      </c>
      <c r="G21" s="21">
        <v>264689.39150000003</v>
      </c>
      <c r="H21" s="20">
        <f t="shared" si="0"/>
        <v>0.26468939150000004</v>
      </c>
    </row>
    <row r="22" spans="1:8" x14ac:dyDescent="0.3">
      <c r="A22" s="57"/>
      <c r="B22" s="56"/>
      <c r="C22" s="57"/>
      <c r="D22" s="4">
        <v>21</v>
      </c>
      <c r="E22" s="11" t="s">
        <v>294</v>
      </c>
      <c r="F22" s="11" t="s">
        <v>295</v>
      </c>
      <c r="G22" s="21">
        <v>145235.34049999999</v>
      </c>
      <c r="H22" s="20">
        <f t="shared" si="0"/>
        <v>0.1452353405</v>
      </c>
    </row>
    <row r="23" spans="1:8" x14ac:dyDescent="0.3">
      <c r="A23" s="57"/>
      <c r="B23" s="56"/>
      <c r="C23" s="57"/>
      <c r="D23" s="4">
        <v>22</v>
      </c>
      <c r="E23" s="11" t="s">
        <v>296</v>
      </c>
      <c r="F23" s="11" t="s">
        <v>297</v>
      </c>
      <c r="G23" s="21">
        <v>610412.63679999998</v>
      </c>
      <c r="H23" s="20">
        <f t="shared" si="0"/>
        <v>0.61041263680000002</v>
      </c>
    </row>
    <row r="24" spans="1:8" x14ac:dyDescent="0.3">
      <c r="A24" s="57"/>
      <c r="B24" s="56"/>
      <c r="C24" s="57"/>
      <c r="D24" s="4">
        <v>23</v>
      </c>
      <c r="E24" s="11" t="s">
        <v>298</v>
      </c>
      <c r="F24" s="11" t="s">
        <v>299</v>
      </c>
      <c r="G24" s="21">
        <v>1052958.6196999999</v>
      </c>
      <c r="H24" s="20">
        <f t="shared" si="0"/>
        <v>1.0529586196999998</v>
      </c>
    </row>
    <row r="25" spans="1:8" x14ac:dyDescent="0.3">
      <c r="A25" s="57"/>
      <c r="B25" s="56"/>
      <c r="C25" s="57"/>
      <c r="D25" s="4">
        <v>24</v>
      </c>
      <c r="E25" s="11" t="s">
        <v>156</v>
      </c>
      <c r="F25" s="11" t="s">
        <v>157</v>
      </c>
      <c r="G25" s="21">
        <v>32072.2592</v>
      </c>
      <c r="H25" s="20">
        <f t="shared" si="0"/>
        <v>3.2072259200000001E-2</v>
      </c>
    </row>
    <row r="26" spans="1:8" x14ac:dyDescent="0.3">
      <c r="A26" s="56" t="s">
        <v>342</v>
      </c>
      <c r="B26" s="56" t="s">
        <v>328</v>
      </c>
      <c r="C26" s="56" t="s">
        <v>335</v>
      </c>
      <c r="D26" s="4">
        <v>25</v>
      </c>
      <c r="E26" s="11" t="s">
        <v>300</v>
      </c>
      <c r="F26" s="11" t="s">
        <v>301</v>
      </c>
      <c r="G26" s="21">
        <v>224916.22289999999</v>
      </c>
      <c r="H26" s="20">
        <f t="shared" si="0"/>
        <v>0.22491622289999999</v>
      </c>
    </row>
    <row r="27" spans="1:8" x14ac:dyDescent="0.3">
      <c r="A27" s="56"/>
      <c r="B27" s="56"/>
      <c r="C27" s="56"/>
      <c r="D27" s="4">
        <v>26</v>
      </c>
      <c r="E27" s="11" t="s">
        <v>158</v>
      </c>
      <c r="F27" s="11" t="s">
        <v>159</v>
      </c>
      <c r="G27" s="21">
        <v>14077.0684</v>
      </c>
      <c r="H27" s="20">
        <f t="shared" si="0"/>
        <v>1.40770684E-2</v>
      </c>
    </row>
    <row r="28" spans="1:8" x14ac:dyDescent="0.3">
      <c r="A28" s="56"/>
      <c r="B28" s="56"/>
      <c r="C28" s="56"/>
      <c r="D28" s="4">
        <v>27</v>
      </c>
      <c r="E28" s="11" t="s">
        <v>160</v>
      </c>
      <c r="F28" s="11" t="s">
        <v>161</v>
      </c>
      <c r="G28" s="21">
        <v>86361.365399999995</v>
      </c>
      <c r="H28" s="20">
        <f t="shared" si="0"/>
        <v>8.6361365400000001E-2</v>
      </c>
    </row>
    <row r="29" spans="1:8" x14ac:dyDescent="0.3">
      <c r="A29" s="4" t="s">
        <v>343</v>
      </c>
      <c r="B29" s="4" t="s">
        <v>328</v>
      </c>
      <c r="C29" s="4" t="s">
        <v>335</v>
      </c>
      <c r="D29" s="4">
        <v>28</v>
      </c>
      <c r="E29" s="11" t="s">
        <v>162</v>
      </c>
      <c r="F29" s="11" t="s">
        <v>163</v>
      </c>
      <c r="G29" s="21">
        <v>475.05259999999998</v>
      </c>
      <c r="H29" s="20">
        <f t="shared" si="0"/>
        <v>4.7505259999999999E-4</v>
      </c>
    </row>
    <row r="30" spans="1:8" ht="28.8" x14ac:dyDescent="0.3">
      <c r="A30" s="4" t="s">
        <v>344</v>
      </c>
      <c r="B30" s="4" t="s">
        <v>345</v>
      </c>
      <c r="C30" s="14" t="s">
        <v>333</v>
      </c>
      <c r="D30" s="4">
        <v>29</v>
      </c>
      <c r="E30" s="11" t="s">
        <v>164</v>
      </c>
      <c r="F30" s="11" t="s">
        <v>165</v>
      </c>
      <c r="G30" s="21">
        <v>26092.3933</v>
      </c>
      <c r="H30" s="20">
        <f t="shared" si="0"/>
        <v>2.6092393299999999E-2</v>
      </c>
    </row>
    <row r="31" spans="1:8" ht="28.8" x14ac:dyDescent="0.3">
      <c r="A31" s="4" t="s">
        <v>347</v>
      </c>
      <c r="B31" s="14" t="s">
        <v>359</v>
      </c>
      <c r="C31" s="4" t="s">
        <v>324</v>
      </c>
      <c r="D31" s="4">
        <v>30</v>
      </c>
      <c r="E31" s="11" t="s">
        <v>166</v>
      </c>
      <c r="F31" s="11" t="s">
        <v>167</v>
      </c>
      <c r="G31" s="21">
        <v>349956.7513</v>
      </c>
      <c r="H31" s="20">
        <f t="shared" si="0"/>
        <v>0.34995675129999998</v>
      </c>
    </row>
    <row r="32" spans="1:8" x14ac:dyDescent="0.3">
      <c r="A32" s="4" t="s">
        <v>348</v>
      </c>
      <c r="B32" s="4" t="s">
        <v>345</v>
      </c>
      <c r="C32" s="4" t="s">
        <v>335</v>
      </c>
      <c r="D32" s="4">
        <v>31</v>
      </c>
      <c r="E32" s="11" t="s">
        <v>168</v>
      </c>
      <c r="F32" s="11" t="s">
        <v>169</v>
      </c>
      <c r="G32" s="21">
        <v>14769.1358</v>
      </c>
      <c r="H32" s="20">
        <f t="shared" si="0"/>
        <v>1.4769135799999999E-2</v>
      </c>
    </row>
    <row r="33" spans="1:8" x14ac:dyDescent="0.3">
      <c r="A33" s="4" t="s">
        <v>349</v>
      </c>
      <c r="B33" s="4" t="s">
        <v>328</v>
      </c>
      <c r="C33" s="4" t="s">
        <v>335</v>
      </c>
      <c r="D33" s="4">
        <v>32</v>
      </c>
      <c r="E33" s="11" t="s">
        <v>170</v>
      </c>
      <c r="F33" s="11" t="s">
        <v>171</v>
      </c>
      <c r="G33" s="21">
        <v>13353.2865</v>
      </c>
      <c r="H33" s="20">
        <f t="shared" si="0"/>
        <v>1.33532865E-2</v>
      </c>
    </row>
    <row r="34" spans="1:8" ht="28.8" x14ac:dyDescent="0.3">
      <c r="A34" s="4" t="s">
        <v>350</v>
      </c>
      <c r="B34" s="4" t="s">
        <v>328</v>
      </c>
      <c r="C34" s="10" t="s">
        <v>333</v>
      </c>
      <c r="D34" s="4">
        <v>33</v>
      </c>
      <c r="E34" s="11" t="s">
        <v>302</v>
      </c>
      <c r="F34" s="11" t="s">
        <v>303</v>
      </c>
      <c r="G34" s="21">
        <v>38588.337699999996</v>
      </c>
      <c r="H34" s="20">
        <f t="shared" si="0"/>
        <v>3.8588337699999996E-2</v>
      </c>
    </row>
    <row r="35" spans="1:8" x14ac:dyDescent="0.3">
      <c r="A35" s="4" t="s">
        <v>351</v>
      </c>
      <c r="B35" s="4" t="s">
        <v>328</v>
      </c>
      <c r="C35" s="4" t="s">
        <v>335</v>
      </c>
      <c r="D35" s="4">
        <v>34</v>
      </c>
      <c r="E35" s="11" t="s">
        <v>304</v>
      </c>
      <c r="F35" s="11" t="s">
        <v>305</v>
      </c>
      <c r="G35" s="21">
        <v>872.8578</v>
      </c>
      <c r="H35" s="20">
        <f t="shared" si="0"/>
        <v>8.7285780000000005E-4</v>
      </c>
    </row>
    <row r="36" spans="1:8" x14ac:dyDescent="0.3">
      <c r="A36" s="58" t="s">
        <v>352</v>
      </c>
      <c r="B36" s="58" t="s">
        <v>328</v>
      </c>
      <c r="C36" s="58" t="s">
        <v>335</v>
      </c>
      <c r="D36" s="4">
        <v>35</v>
      </c>
      <c r="E36" s="11" t="s">
        <v>172</v>
      </c>
      <c r="F36" s="11" t="s">
        <v>173</v>
      </c>
      <c r="G36" s="21">
        <v>48116.826399999998</v>
      </c>
      <c r="H36" s="20">
        <f t="shared" si="0"/>
        <v>4.81168264E-2</v>
      </c>
    </row>
    <row r="37" spans="1:8" x14ac:dyDescent="0.3">
      <c r="A37" s="60"/>
      <c r="B37" s="60"/>
      <c r="C37" s="60"/>
      <c r="D37" s="4">
        <v>36</v>
      </c>
      <c r="E37" s="11" t="s">
        <v>174</v>
      </c>
      <c r="F37" s="11" t="s">
        <v>175</v>
      </c>
      <c r="G37" s="21">
        <v>103860.167</v>
      </c>
      <c r="H37" s="20">
        <f t="shared" si="0"/>
        <v>0.103860167</v>
      </c>
    </row>
    <row r="38" spans="1:8" x14ac:dyDescent="0.3">
      <c r="A38" s="58" t="s">
        <v>353</v>
      </c>
      <c r="B38" s="58" t="s">
        <v>328</v>
      </c>
      <c r="C38" s="58" t="s">
        <v>335</v>
      </c>
      <c r="D38" s="4">
        <v>37</v>
      </c>
      <c r="E38" s="11" t="s">
        <v>176</v>
      </c>
      <c r="F38" s="11" t="s">
        <v>177</v>
      </c>
      <c r="G38" s="21">
        <v>95336.206300000005</v>
      </c>
      <c r="H38" s="20">
        <f t="shared" si="0"/>
        <v>9.5336206300000004E-2</v>
      </c>
    </row>
    <row r="39" spans="1:8" x14ac:dyDescent="0.3">
      <c r="A39" s="59"/>
      <c r="B39" s="59"/>
      <c r="C39" s="59"/>
      <c r="D39" s="4">
        <v>38</v>
      </c>
      <c r="E39" s="11" t="s">
        <v>178</v>
      </c>
      <c r="F39" s="11" t="s">
        <v>179</v>
      </c>
      <c r="G39" s="21">
        <v>7833.0565999999999</v>
      </c>
      <c r="H39" s="20">
        <f t="shared" si="0"/>
        <v>7.833056599999999E-3</v>
      </c>
    </row>
    <row r="40" spans="1:8" x14ac:dyDescent="0.3">
      <c r="A40" s="59"/>
      <c r="B40" s="59"/>
      <c r="C40" s="59"/>
      <c r="D40" s="4">
        <v>39</v>
      </c>
      <c r="E40" s="11" t="s">
        <v>306</v>
      </c>
      <c r="F40" s="11" t="s">
        <v>307</v>
      </c>
      <c r="G40" s="21">
        <v>1117853.0290999999</v>
      </c>
      <c r="H40" s="20">
        <f t="shared" si="0"/>
        <v>1.1178530291</v>
      </c>
    </row>
    <row r="41" spans="1:8" x14ac:dyDescent="0.3">
      <c r="A41" s="59"/>
      <c r="B41" s="59"/>
      <c r="C41" s="59"/>
      <c r="D41" s="4">
        <v>40</v>
      </c>
      <c r="E41" s="11" t="s">
        <v>180</v>
      </c>
      <c r="F41" s="11" t="s">
        <v>181</v>
      </c>
      <c r="G41" s="21">
        <v>73977.558000000005</v>
      </c>
      <c r="H41" s="20">
        <f t="shared" si="0"/>
        <v>7.3977557999999999E-2</v>
      </c>
    </row>
    <row r="42" spans="1:8" x14ac:dyDescent="0.3">
      <c r="A42" s="60"/>
      <c r="B42" s="60"/>
      <c r="C42" s="60"/>
      <c r="D42" s="4">
        <v>41</v>
      </c>
      <c r="E42" s="11" t="s">
        <v>182</v>
      </c>
      <c r="F42" s="11" t="s">
        <v>183</v>
      </c>
      <c r="G42" s="21">
        <v>20726.178599999999</v>
      </c>
      <c r="H42" s="20">
        <f t="shared" si="0"/>
        <v>2.0726178599999999E-2</v>
      </c>
    </row>
    <row r="43" spans="1:8" x14ac:dyDescent="0.3">
      <c r="A43" s="58" t="s">
        <v>354</v>
      </c>
      <c r="B43" s="58" t="s">
        <v>328</v>
      </c>
      <c r="C43" s="61" t="s">
        <v>340</v>
      </c>
      <c r="D43" s="4">
        <v>42</v>
      </c>
      <c r="E43" s="11" t="s">
        <v>184</v>
      </c>
      <c r="F43" s="11" t="s">
        <v>185</v>
      </c>
      <c r="G43" s="21">
        <v>667771.66749999998</v>
      </c>
      <c r="H43" s="20">
        <f t="shared" si="0"/>
        <v>0.66777166749999994</v>
      </c>
    </row>
    <row r="44" spans="1:8" x14ac:dyDescent="0.3">
      <c r="A44" s="59"/>
      <c r="B44" s="59"/>
      <c r="C44" s="64"/>
      <c r="D44" s="4">
        <v>43</v>
      </c>
      <c r="E44" s="11" t="s">
        <v>186</v>
      </c>
      <c r="F44" s="11" t="s">
        <v>187</v>
      </c>
      <c r="G44" s="21">
        <v>506908.43119999999</v>
      </c>
      <c r="H44" s="20">
        <f t="shared" si="0"/>
        <v>0.50690843119999995</v>
      </c>
    </row>
    <row r="45" spans="1:8" x14ac:dyDescent="0.3">
      <c r="A45" s="59"/>
      <c r="B45" s="59"/>
      <c r="C45" s="64"/>
      <c r="D45" s="4">
        <v>44</v>
      </c>
      <c r="E45" s="11" t="s">
        <v>188</v>
      </c>
      <c r="F45" s="11" t="s">
        <v>189</v>
      </c>
      <c r="G45" s="21">
        <v>37409.2235</v>
      </c>
      <c r="H45" s="20">
        <f t="shared" si="0"/>
        <v>3.7409223499999998E-2</v>
      </c>
    </row>
    <row r="46" spans="1:8" x14ac:dyDescent="0.3">
      <c r="A46" s="59"/>
      <c r="B46" s="59"/>
      <c r="C46" s="64"/>
      <c r="D46" s="4">
        <v>45</v>
      </c>
      <c r="E46" s="11" t="s">
        <v>190</v>
      </c>
      <c r="F46" s="11" t="s">
        <v>191</v>
      </c>
      <c r="G46" s="21">
        <v>22082.9166</v>
      </c>
      <c r="H46" s="20">
        <f t="shared" si="0"/>
        <v>2.2082916600000002E-2</v>
      </c>
    </row>
    <row r="47" spans="1:8" x14ac:dyDescent="0.3">
      <c r="A47" s="59"/>
      <c r="B47" s="59"/>
      <c r="C47" s="64"/>
      <c r="D47" s="4">
        <v>46</v>
      </c>
      <c r="E47" s="11" t="s">
        <v>192</v>
      </c>
      <c r="F47" s="11" t="s">
        <v>193</v>
      </c>
      <c r="G47" s="21">
        <v>15234.7804</v>
      </c>
      <c r="H47" s="20">
        <f t="shared" si="0"/>
        <v>1.52347804E-2</v>
      </c>
    </row>
    <row r="48" spans="1:8" x14ac:dyDescent="0.3">
      <c r="A48" s="59"/>
      <c r="B48" s="59"/>
      <c r="C48" s="64"/>
      <c r="D48" s="4">
        <v>47</v>
      </c>
      <c r="E48" s="11" t="s">
        <v>194</v>
      </c>
      <c r="F48" s="11" t="s">
        <v>195</v>
      </c>
      <c r="G48" s="21">
        <v>77344.345300000001</v>
      </c>
      <c r="H48" s="20">
        <f t="shared" si="0"/>
        <v>7.7344345300000006E-2</v>
      </c>
    </row>
    <row r="49" spans="1:8" x14ac:dyDescent="0.3">
      <c r="A49" s="59"/>
      <c r="B49" s="59"/>
      <c r="C49" s="64"/>
      <c r="D49" s="4">
        <v>48</v>
      </c>
      <c r="E49" s="11" t="s">
        <v>196</v>
      </c>
      <c r="F49" s="11" t="s">
        <v>197</v>
      </c>
      <c r="G49" s="21">
        <v>137244.15040000001</v>
      </c>
      <c r="H49" s="20">
        <f t="shared" si="0"/>
        <v>0.13724415040000001</v>
      </c>
    </row>
    <row r="50" spans="1:8" x14ac:dyDescent="0.3">
      <c r="A50" s="60"/>
      <c r="B50" s="60"/>
      <c r="C50" s="62"/>
      <c r="D50" s="4">
        <v>49</v>
      </c>
      <c r="E50" s="11" t="s">
        <v>198</v>
      </c>
      <c r="F50" s="11" t="s">
        <v>199</v>
      </c>
      <c r="G50" s="21">
        <v>37763.577299999997</v>
      </c>
      <c r="H50" s="20">
        <f t="shared" si="0"/>
        <v>3.7763577299999997E-2</v>
      </c>
    </row>
    <row r="51" spans="1:8" x14ac:dyDescent="0.3">
      <c r="A51" s="58" t="s">
        <v>355</v>
      </c>
      <c r="B51" s="58" t="s">
        <v>328</v>
      </c>
      <c r="C51" s="58" t="s">
        <v>335</v>
      </c>
      <c r="D51" s="4">
        <v>50</v>
      </c>
      <c r="E51" s="11" t="s">
        <v>308</v>
      </c>
      <c r="F51" s="11" t="s">
        <v>309</v>
      </c>
      <c r="G51" s="21">
        <v>361562.39990000002</v>
      </c>
      <c r="H51" s="20">
        <f t="shared" si="0"/>
        <v>0.3615623999</v>
      </c>
    </row>
    <row r="52" spans="1:8" x14ac:dyDescent="0.3">
      <c r="A52" s="60"/>
      <c r="B52" s="60"/>
      <c r="C52" s="60"/>
      <c r="D52" s="4">
        <v>51</v>
      </c>
      <c r="E52" s="12">
        <v>287332</v>
      </c>
      <c r="F52" s="12">
        <v>6733102</v>
      </c>
      <c r="G52" s="21">
        <v>2860.5421000000001</v>
      </c>
      <c r="H52" s="20">
        <f t="shared" si="0"/>
        <v>2.8605421000000002E-3</v>
      </c>
    </row>
    <row r="53" spans="1:8" ht="28.8" x14ac:dyDescent="0.3">
      <c r="A53" s="4" t="s">
        <v>356</v>
      </c>
      <c r="B53" s="4" t="s">
        <v>328</v>
      </c>
      <c r="C53" s="10" t="s">
        <v>333</v>
      </c>
      <c r="D53" s="4">
        <v>52</v>
      </c>
      <c r="E53" s="11" t="s">
        <v>200</v>
      </c>
      <c r="F53" s="11" t="s">
        <v>201</v>
      </c>
      <c r="G53" s="21">
        <v>38503.810299999997</v>
      </c>
      <c r="H53" s="20">
        <f t="shared" si="0"/>
        <v>3.8503810299999996E-2</v>
      </c>
    </row>
    <row r="54" spans="1:8" x14ac:dyDescent="0.3">
      <c r="A54" s="58" t="s">
        <v>347</v>
      </c>
      <c r="B54" s="61" t="s">
        <v>359</v>
      </c>
      <c r="C54" s="58" t="s">
        <v>324</v>
      </c>
      <c r="D54" s="4">
        <v>53</v>
      </c>
      <c r="E54" s="11" t="s">
        <v>202</v>
      </c>
      <c r="F54" s="11" t="s">
        <v>203</v>
      </c>
      <c r="G54" s="21">
        <v>427631.01240000001</v>
      </c>
      <c r="H54" s="20">
        <f t="shared" si="0"/>
        <v>0.42763101240000001</v>
      </c>
    </row>
    <row r="55" spans="1:8" x14ac:dyDescent="0.3">
      <c r="A55" s="60"/>
      <c r="B55" s="62"/>
      <c r="C55" s="60"/>
      <c r="D55" s="4">
        <v>54</v>
      </c>
      <c r="E55" s="11" t="s">
        <v>310</v>
      </c>
      <c r="F55" s="11" t="s">
        <v>311</v>
      </c>
      <c r="G55" s="21">
        <v>599281.19889999996</v>
      </c>
      <c r="H55" s="20">
        <f t="shared" si="0"/>
        <v>0.59928119889999998</v>
      </c>
    </row>
    <row r="56" spans="1:8" ht="14.4" customHeight="1" x14ac:dyDescent="0.3">
      <c r="A56" s="58" t="s">
        <v>346</v>
      </c>
      <c r="B56" s="58" t="s">
        <v>328</v>
      </c>
      <c r="C56" s="61" t="s">
        <v>333</v>
      </c>
      <c r="D56" s="4">
        <v>55</v>
      </c>
      <c r="E56" s="11" t="s">
        <v>204</v>
      </c>
      <c r="F56" s="11" t="s">
        <v>205</v>
      </c>
      <c r="G56" s="21">
        <v>361722.929</v>
      </c>
      <c r="H56" s="20">
        <f t="shared" si="0"/>
        <v>0.36172292900000003</v>
      </c>
    </row>
    <row r="57" spans="1:8" x14ac:dyDescent="0.3">
      <c r="A57" s="59"/>
      <c r="B57" s="59"/>
      <c r="C57" s="64"/>
      <c r="D57" s="4">
        <v>56</v>
      </c>
      <c r="E57" s="11" t="s">
        <v>206</v>
      </c>
      <c r="F57" s="11" t="s">
        <v>207</v>
      </c>
      <c r="G57" s="21">
        <v>209836.8897</v>
      </c>
      <c r="H57" s="20">
        <f t="shared" si="0"/>
        <v>0.2098368897</v>
      </c>
    </row>
    <row r="58" spans="1:8" x14ac:dyDescent="0.3">
      <c r="A58" s="59"/>
      <c r="B58" s="59"/>
      <c r="C58" s="64"/>
      <c r="D58" s="4">
        <v>57</v>
      </c>
      <c r="E58" s="11" t="s">
        <v>208</v>
      </c>
      <c r="F58" s="11" t="s">
        <v>209</v>
      </c>
      <c r="G58" s="21">
        <v>197359.19930000001</v>
      </c>
      <c r="H58" s="20">
        <f t="shared" si="0"/>
        <v>0.19735919930000001</v>
      </c>
    </row>
    <row r="59" spans="1:8" x14ac:dyDescent="0.3">
      <c r="A59" s="59"/>
      <c r="B59" s="59"/>
      <c r="C59" s="64"/>
      <c r="D59" s="4">
        <v>58</v>
      </c>
      <c r="E59" s="11" t="s">
        <v>210</v>
      </c>
      <c r="F59" s="11" t="s">
        <v>211</v>
      </c>
      <c r="G59" s="21">
        <v>11128.306399999999</v>
      </c>
      <c r="H59" s="20">
        <f t="shared" si="0"/>
        <v>1.1128306399999999E-2</v>
      </c>
    </row>
    <row r="60" spans="1:8" x14ac:dyDescent="0.3">
      <c r="A60" s="59"/>
      <c r="B60" s="59"/>
      <c r="C60" s="64"/>
      <c r="D60" s="4">
        <v>59</v>
      </c>
      <c r="E60" s="11" t="s">
        <v>212</v>
      </c>
      <c r="F60" s="11" t="s">
        <v>213</v>
      </c>
      <c r="G60" s="21">
        <v>122664.0745</v>
      </c>
      <c r="H60" s="20">
        <f t="shared" si="0"/>
        <v>0.1226640745</v>
      </c>
    </row>
    <row r="61" spans="1:8" x14ac:dyDescent="0.3">
      <c r="A61" s="59"/>
      <c r="B61" s="59"/>
      <c r="C61" s="64"/>
      <c r="D61" s="4">
        <v>60</v>
      </c>
      <c r="E61" s="11" t="s">
        <v>214</v>
      </c>
      <c r="F61" s="11" t="s">
        <v>215</v>
      </c>
      <c r="G61" s="21">
        <v>622630.07709999999</v>
      </c>
      <c r="H61" s="20">
        <f t="shared" si="0"/>
        <v>0.62263007709999996</v>
      </c>
    </row>
    <row r="62" spans="1:8" x14ac:dyDescent="0.3">
      <c r="A62" s="60"/>
      <c r="B62" s="60"/>
      <c r="C62" s="62"/>
      <c r="D62" s="4">
        <v>61</v>
      </c>
      <c r="E62" s="11" t="s">
        <v>216</v>
      </c>
      <c r="F62" s="11" t="s">
        <v>217</v>
      </c>
      <c r="G62" s="21">
        <v>237271.37760000001</v>
      </c>
      <c r="H62" s="20">
        <f t="shared" si="0"/>
        <v>0.2372713776</v>
      </c>
    </row>
    <row r="63" spans="1:8" x14ac:dyDescent="0.3">
      <c r="A63" s="58" t="s">
        <v>344</v>
      </c>
      <c r="B63" s="58" t="s">
        <v>328</v>
      </c>
      <c r="C63" s="58" t="s">
        <v>335</v>
      </c>
      <c r="D63" s="4">
        <v>62</v>
      </c>
      <c r="E63" s="11" t="s">
        <v>218</v>
      </c>
      <c r="F63" s="11" t="s">
        <v>219</v>
      </c>
      <c r="G63" s="21">
        <v>164424.0147</v>
      </c>
      <c r="H63" s="20">
        <f t="shared" si="0"/>
        <v>0.16442401470000001</v>
      </c>
    </row>
    <row r="64" spans="1:8" x14ac:dyDescent="0.3">
      <c r="A64" s="59"/>
      <c r="B64" s="59"/>
      <c r="C64" s="59"/>
      <c r="D64" s="4">
        <v>63</v>
      </c>
      <c r="E64" s="11" t="s">
        <v>220</v>
      </c>
      <c r="F64" s="11" t="s">
        <v>221</v>
      </c>
      <c r="G64" s="21">
        <v>144302.45449999999</v>
      </c>
      <c r="H64" s="20">
        <f t="shared" si="0"/>
        <v>0.14430245449999998</v>
      </c>
    </row>
    <row r="65" spans="1:8" x14ac:dyDescent="0.3">
      <c r="A65" s="59"/>
      <c r="B65" s="59"/>
      <c r="C65" s="59"/>
      <c r="D65" s="4">
        <v>64</v>
      </c>
      <c r="E65" s="11" t="s">
        <v>222</v>
      </c>
      <c r="F65" s="11" t="s">
        <v>223</v>
      </c>
      <c r="G65" s="21">
        <v>192717.59479999999</v>
      </c>
      <c r="H65" s="20">
        <f t="shared" si="0"/>
        <v>0.1927175948</v>
      </c>
    </row>
    <row r="66" spans="1:8" x14ac:dyDescent="0.3">
      <c r="A66" s="59"/>
      <c r="B66" s="59"/>
      <c r="C66" s="59"/>
      <c r="D66" s="4">
        <v>65</v>
      </c>
      <c r="E66" s="11" t="s">
        <v>224</v>
      </c>
      <c r="F66" s="11" t="s">
        <v>225</v>
      </c>
      <c r="G66" s="21">
        <v>122106.00290000001</v>
      </c>
      <c r="H66" s="20">
        <f t="shared" si="0"/>
        <v>0.12210600290000001</v>
      </c>
    </row>
    <row r="67" spans="1:8" x14ac:dyDescent="0.3">
      <c r="A67" s="59"/>
      <c r="B67" s="59"/>
      <c r="C67" s="59"/>
      <c r="D67" s="4">
        <v>66</v>
      </c>
      <c r="E67" s="11" t="s">
        <v>312</v>
      </c>
      <c r="F67" s="11" t="s">
        <v>313</v>
      </c>
      <c r="G67" s="21">
        <v>210382.52350000001</v>
      </c>
      <c r="H67" s="20">
        <f t="shared" ref="H67:H101" si="1">G67/1000000</f>
        <v>0.2103825235</v>
      </c>
    </row>
    <row r="68" spans="1:8" x14ac:dyDescent="0.3">
      <c r="A68" s="59"/>
      <c r="B68" s="59"/>
      <c r="C68" s="59"/>
      <c r="D68" s="4">
        <v>67</v>
      </c>
      <c r="E68" s="11" t="s">
        <v>226</v>
      </c>
      <c r="F68" s="11" t="s">
        <v>227</v>
      </c>
      <c r="G68" s="21">
        <v>138542.44589999999</v>
      </c>
      <c r="H68" s="20">
        <f t="shared" si="1"/>
        <v>0.13854244590000001</v>
      </c>
    </row>
    <row r="69" spans="1:8" x14ac:dyDescent="0.3">
      <c r="A69" s="59"/>
      <c r="B69" s="59"/>
      <c r="C69" s="59"/>
      <c r="D69" s="4">
        <v>68</v>
      </c>
      <c r="E69" s="11" t="s">
        <v>314</v>
      </c>
      <c r="F69" s="11" t="s">
        <v>315</v>
      </c>
      <c r="G69" s="21">
        <v>1432789.2752</v>
      </c>
      <c r="H69" s="20">
        <f t="shared" si="1"/>
        <v>1.4327892752</v>
      </c>
    </row>
    <row r="70" spans="1:8" x14ac:dyDescent="0.3">
      <c r="A70" s="60"/>
      <c r="B70" s="60"/>
      <c r="C70" s="60"/>
      <c r="D70" s="4">
        <v>69</v>
      </c>
      <c r="E70" s="11" t="s">
        <v>228</v>
      </c>
      <c r="F70" s="11" t="s">
        <v>229</v>
      </c>
      <c r="G70" s="21">
        <v>51193.798000000003</v>
      </c>
      <c r="H70" s="20">
        <f t="shared" si="1"/>
        <v>5.1193798000000006E-2</v>
      </c>
    </row>
    <row r="71" spans="1:8" ht="28.8" x14ac:dyDescent="0.3">
      <c r="A71" s="13" t="s">
        <v>357</v>
      </c>
      <c r="B71" s="10" t="s">
        <v>358</v>
      </c>
      <c r="C71" s="4" t="s">
        <v>324</v>
      </c>
      <c r="D71" s="4">
        <v>70</v>
      </c>
      <c r="E71" s="11" t="s">
        <v>316</v>
      </c>
      <c r="F71" s="11" t="s">
        <v>317</v>
      </c>
      <c r="G71" s="21">
        <v>1582.1005</v>
      </c>
      <c r="H71" s="20">
        <f t="shared" si="1"/>
        <v>1.5821005000000001E-3</v>
      </c>
    </row>
    <row r="72" spans="1:8" ht="14.4" customHeight="1" x14ac:dyDescent="0.3">
      <c r="A72" s="65" t="s">
        <v>361</v>
      </c>
      <c r="B72" s="61" t="s">
        <v>362</v>
      </c>
      <c r="C72" s="58" t="s">
        <v>335</v>
      </c>
      <c r="D72" s="4">
        <v>71</v>
      </c>
      <c r="E72" s="11" t="s">
        <v>230</v>
      </c>
      <c r="F72" s="11" t="s">
        <v>231</v>
      </c>
      <c r="G72" s="21">
        <v>959.85379999999998</v>
      </c>
      <c r="H72" s="20">
        <f t="shared" si="1"/>
        <v>9.5985379999999993E-4</v>
      </c>
    </row>
    <row r="73" spans="1:8" ht="25.2" customHeight="1" x14ac:dyDescent="0.3">
      <c r="A73" s="60"/>
      <c r="B73" s="62"/>
      <c r="C73" s="60"/>
      <c r="D73" s="4">
        <v>72</v>
      </c>
      <c r="E73" s="11" t="s">
        <v>318</v>
      </c>
      <c r="F73" s="11" t="s">
        <v>319</v>
      </c>
      <c r="G73" s="21">
        <v>846.02539999999999</v>
      </c>
      <c r="H73" s="20">
        <f t="shared" si="1"/>
        <v>8.4602539999999995E-4</v>
      </c>
    </row>
    <row r="74" spans="1:8" ht="28.8" x14ac:dyDescent="0.3">
      <c r="A74" s="4" t="s">
        <v>363</v>
      </c>
      <c r="B74" s="4" t="s">
        <v>335</v>
      </c>
      <c r="C74" s="10" t="s">
        <v>333</v>
      </c>
      <c r="D74" s="4">
        <v>73</v>
      </c>
      <c r="E74" s="11" t="s">
        <v>320</v>
      </c>
      <c r="F74" s="11" t="s">
        <v>321</v>
      </c>
      <c r="G74" s="21">
        <v>99024.5867</v>
      </c>
      <c r="H74" s="20">
        <f t="shared" si="1"/>
        <v>9.90245867E-2</v>
      </c>
    </row>
    <row r="75" spans="1:8" x14ac:dyDescent="0.3">
      <c r="A75" s="4" t="s">
        <v>324</v>
      </c>
      <c r="B75" s="4" t="s">
        <v>324</v>
      </c>
      <c r="C75" s="4" t="s">
        <v>324</v>
      </c>
      <c r="D75" s="4">
        <v>74</v>
      </c>
      <c r="E75" s="11" t="s">
        <v>232</v>
      </c>
      <c r="F75" s="11" t="s">
        <v>233</v>
      </c>
      <c r="G75" s="21">
        <v>26926.38</v>
      </c>
      <c r="H75" s="20">
        <f t="shared" si="1"/>
        <v>2.692638E-2</v>
      </c>
    </row>
    <row r="76" spans="1:8" x14ac:dyDescent="0.3">
      <c r="A76" s="4" t="s">
        <v>364</v>
      </c>
      <c r="B76" s="4" t="s">
        <v>328</v>
      </c>
      <c r="C76" s="4" t="s">
        <v>335</v>
      </c>
      <c r="D76" s="4">
        <v>75</v>
      </c>
      <c r="E76" s="11" t="s">
        <v>234</v>
      </c>
      <c r="F76" s="11" t="s">
        <v>235</v>
      </c>
      <c r="G76" s="21">
        <v>1225.4169999999999</v>
      </c>
      <c r="H76" s="20">
        <f t="shared" si="1"/>
        <v>1.2254169999999999E-3</v>
      </c>
    </row>
    <row r="77" spans="1:8" x14ac:dyDescent="0.3">
      <c r="A77" s="4" t="s">
        <v>365</v>
      </c>
      <c r="B77" s="4" t="s">
        <v>345</v>
      </c>
      <c r="C77" s="4" t="s">
        <v>335</v>
      </c>
      <c r="D77" s="4">
        <v>76</v>
      </c>
      <c r="E77" s="11" t="s">
        <v>236</v>
      </c>
      <c r="F77" s="11" t="s">
        <v>237</v>
      </c>
      <c r="G77" s="21">
        <v>18090.1237</v>
      </c>
      <c r="H77" s="20">
        <f t="shared" si="1"/>
        <v>1.8090123699999999E-2</v>
      </c>
    </row>
    <row r="78" spans="1:8" ht="43.2" x14ac:dyDescent="0.3">
      <c r="A78" s="13" t="s">
        <v>366</v>
      </c>
      <c r="B78" s="13" t="s">
        <v>360</v>
      </c>
      <c r="C78" s="4" t="s">
        <v>324</v>
      </c>
      <c r="D78" s="4">
        <v>77</v>
      </c>
      <c r="E78" s="11" t="s">
        <v>322</v>
      </c>
      <c r="F78" s="11" t="s">
        <v>323</v>
      </c>
      <c r="G78" s="21">
        <v>92202.409799999994</v>
      </c>
      <c r="H78" s="20">
        <f t="shared" si="1"/>
        <v>9.2202409799999996E-2</v>
      </c>
    </row>
    <row r="79" spans="1:8" x14ac:dyDescent="0.3">
      <c r="A79" s="65" t="s">
        <v>367</v>
      </c>
      <c r="B79" s="65" t="s">
        <v>328</v>
      </c>
      <c r="C79" s="61" t="s">
        <v>340</v>
      </c>
      <c r="D79" s="4">
        <v>78</v>
      </c>
      <c r="E79" s="11" t="s">
        <v>238</v>
      </c>
      <c r="F79" s="11" t="s">
        <v>239</v>
      </c>
      <c r="G79" s="21">
        <v>3026.7042999999999</v>
      </c>
      <c r="H79" s="20">
        <f t="shared" si="1"/>
        <v>3.0267043E-3</v>
      </c>
    </row>
    <row r="80" spans="1:8" x14ac:dyDescent="0.3">
      <c r="A80" s="59"/>
      <c r="B80" s="59"/>
      <c r="C80" s="64"/>
      <c r="D80" s="4">
        <v>79</v>
      </c>
      <c r="E80" s="11" t="s">
        <v>240</v>
      </c>
      <c r="F80" s="11" t="s">
        <v>241</v>
      </c>
      <c r="G80" s="21">
        <v>63314.997000000003</v>
      </c>
      <c r="H80" s="20">
        <f t="shared" si="1"/>
        <v>6.3314996999999998E-2</v>
      </c>
    </row>
    <row r="81" spans="1:8" x14ac:dyDescent="0.3">
      <c r="A81" s="59"/>
      <c r="B81" s="59"/>
      <c r="C81" s="64"/>
      <c r="D81" s="4">
        <v>80</v>
      </c>
      <c r="E81" s="11" t="s">
        <v>242</v>
      </c>
      <c r="F81" s="11" t="s">
        <v>243</v>
      </c>
      <c r="G81" s="21">
        <v>20852.814399999999</v>
      </c>
      <c r="H81" s="20">
        <f t="shared" si="1"/>
        <v>2.0852814399999999E-2</v>
      </c>
    </row>
    <row r="82" spans="1:8" x14ac:dyDescent="0.3">
      <c r="A82" s="60"/>
      <c r="B82" s="60"/>
      <c r="C82" s="62"/>
      <c r="D82" s="4">
        <v>81</v>
      </c>
      <c r="E82" s="11" t="s">
        <v>244</v>
      </c>
      <c r="F82" s="11" t="s">
        <v>245</v>
      </c>
      <c r="G82" s="21">
        <v>13884.837299999999</v>
      </c>
      <c r="H82" s="20">
        <f t="shared" si="1"/>
        <v>1.3884837299999999E-2</v>
      </c>
    </row>
    <row r="83" spans="1:8" x14ac:dyDescent="0.3">
      <c r="A83" s="58" t="s">
        <v>368</v>
      </c>
      <c r="B83" s="58" t="s">
        <v>328</v>
      </c>
      <c r="C83" s="61" t="s">
        <v>333</v>
      </c>
      <c r="D83" s="4">
        <v>82</v>
      </c>
      <c r="E83" s="11" t="s">
        <v>246</v>
      </c>
      <c r="F83" s="11" t="s">
        <v>247</v>
      </c>
      <c r="G83" s="21">
        <v>50960.458599999998</v>
      </c>
      <c r="H83" s="20">
        <f t="shared" si="1"/>
        <v>5.0960458600000001E-2</v>
      </c>
    </row>
    <row r="84" spans="1:8" x14ac:dyDescent="0.3">
      <c r="A84" s="59"/>
      <c r="B84" s="59"/>
      <c r="C84" s="64"/>
      <c r="D84" s="4">
        <v>83</v>
      </c>
      <c r="E84" s="11" t="s">
        <v>248</v>
      </c>
      <c r="F84" s="11" t="s">
        <v>249</v>
      </c>
      <c r="G84" s="21">
        <v>48458.843200000003</v>
      </c>
      <c r="H84" s="20">
        <f t="shared" si="1"/>
        <v>4.8458843200000004E-2</v>
      </c>
    </row>
    <row r="85" spans="1:8" x14ac:dyDescent="0.3">
      <c r="A85" s="60"/>
      <c r="B85" s="60"/>
      <c r="C85" s="62"/>
      <c r="D85" s="4">
        <v>84</v>
      </c>
      <c r="E85" s="11" t="s">
        <v>250</v>
      </c>
      <c r="F85" s="11" t="s">
        <v>251</v>
      </c>
      <c r="G85" s="21">
        <v>11018.314200000001</v>
      </c>
      <c r="H85" s="20">
        <f t="shared" si="1"/>
        <v>1.10183142E-2</v>
      </c>
    </row>
    <row r="86" spans="1:8" x14ac:dyDescent="0.3">
      <c r="A86" s="4" t="s">
        <v>369</v>
      </c>
      <c r="B86" s="4" t="s">
        <v>328</v>
      </c>
      <c r="C86" s="4" t="s">
        <v>335</v>
      </c>
      <c r="D86" s="4">
        <v>85</v>
      </c>
      <c r="E86" s="11" t="s">
        <v>252</v>
      </c>
      <c r="F86" s="11" t="s">
        <v>253</v>
      </c>
      <c r="G86" s="21">
        <v>2885.7516000000001</v>
      </c>
      <c r="H86" s="20">
        <f t="shared" si="1"/>
        <v>2.8857516E-3</v>
      </c>
    </row>
    <row r="87" spans="1:8" x14ac:dyDescent="0.3">
      <c r="A87" s="58" t="s">
        <v>370</v>
      </c>
      <c r="B87" s="58" t="s">
        <v>328</v>
      </c>
      <c r="C87" s="58" t="s">
        <v>335</v>
      </c>
      <c r="D87" s="4">
        <v>86</v>
      </c>
      <c r="E87" s="11" t="s">
        <v>254</v>
      </c>
      <c r="F87" s="11" t="s">
        <v>255</v>
      </c>
      <c r="G87" s="21">
        <v>2000.17</v>
      </c>
      <c r="H87" s="20">
        <f t="shared" si="1"/>
        <v>2.0001699999999999E-3</v>
      </c>
    </row>
    <row r="88" spans="1:8" x14ac:dyDescent="0.3">
      <c r="A88" s="59"/>
      <c r="B88" s="59"/>
      <c r="C88" s="59"/>
      <c r="D88" s="4">
        <v>87</v>
      </c>
      <c r="E88" s="11" t="s">
        <v>256</v>
      </c>
      <c r="F88" s="11" t="s">
        <v>257</v>
      </c>
      <c r="G88" s="21">
        <v>12566.876899999999</v>
      </c>
      <c r="H88" s="20">
        <f t="shared" si="1"/>
        <v>1.2566876899999999E-2</v>
      </c>
    </row>
    <row r="89" spans="1:8" x14ac:dyDescent="0.3">
      <c r="A89" s="60"/>
      <c r="B89" s="60"/>
      <c r="C89" s="60"/>
      <c r="D89" s="4">
        <v>88</v>
      </c>
      <c r="E89" s="11" t="s">
        <v>258</v>
      </c>
      <c r="F89" s="11" t="s">
        <v>259</v>
      </c>
      <c r="G89" s="21">
        <v>9081.8938999999991</v>
      </c>
      <c r="H89" s="20">
        <f t="shared" si="1"/>
        <v>9.0818938999999987E-3</v>
      </c>
    </row>
    <row r="90" spans="1:8" ht="28.8" x14ac:dyDescent="0.3">
      <c r="A90" s="4" t="s">
        <v>371</v>
      </c>
      <c r="B90" s="4" t="s">
        <v>328</v>
      </c>
      <c r="C90" s="10" t="s">
        <v>333</v>
      </c>
      <c r="D90" s="4">
        <v>89</v>
      </c>
      <c r="E90" s="11" t="s">
        <v>260</v>
      </c>
      <c r="F90" s="11" t="s">
        <v>261</v>
      </c>
      <c r="G90" s="21">
        <v>12370.861000000001</v>
      </c>
      <c r="H90" s="20">
        <f t="shared" si="1"/>
        <v>1.2370861E-2</v>
      </c>
    </row>
    <row r="91" spans="1:8" x14ac:dyDescent="0.3">
      <c r="A91" s="58" t="s">
        <v>372</v>
      </c>
      <c r="B91" s="58" t="s">
        <v>328</v>
      </c>
      <c r="C91" s="58" t="s">
        <v>335</v>
      </c>
      <c r="D91" s="4">
        <v>90</v>
      </c>
      <c r="E91" s="11" t="s">
        <v>262</v>
      </c>
      <c r="F91" s="11" t="s">
        <v>263</v>
      </c>
      <c r="G91" s="21">
        <v>81178.142500000002</v>
      </c>
      <c r="H91" s="20">
        <f t="shared" si="1"/>
        <v>8.1178142500000008E-2</v>
      </c>
    </row>
    <row r="92" spans="1:8" x14ac:dyDescent="0.3">
      <c r="A92" s="59"/>
      <c r="B92" s="59"/>
      <c r="C92" s="59"/>
      <c r="D92" s="4">
        <v>91</v>
      </c>
      <c r="E92" s="11" t="s">
        <v>264</v>
      </c>
      <c r="F92" s="11" t="s">
        <v>265</v>
      </c>
      <c r="G92" s="21">
        <v>12832.0542</v>
      </c>
      <c r="H92" s="20">
        <f t="shared" si="1"/>
        <v>1.28320542E-2</v>
      </c>
    </row>
    <row r="93" spans="1:8" x14ac:dyDescent="0.3">
      <c r="A93" s="59"/>
      <c r="B93" s="59"/>
      <c r="C93" s="59"/>
      <c r="D93" s="4">
        <v>92</v>
      </c>
      <c r="E93" s="11" t="s">
        <v>266</v>
      </c>
      <c r="F93" s="11" t="s">
        <v>267</v>
      </c>
      <c r="G93" s="21">
        <v>11648.7318</v>
      </c>
      <c r="H93" s="20">
        <f t="shared" si="1"/>
        <v>1.1648731799999999E-2</v>
      </c>
    </row>
    <row r="94" spans="1:8" x14ac:dyDescent="0.3">
      <c r="A94" s="59"/>
      <c r="B94" s="59"/>
      <c r="C94" s="59"/>
      <c r="D94" s="4">
        <v>93</v>
      </c>
      <c r="E94" s="11" t="s">
        <v>268</v>
      </c>
      <c r="F94" s="11" t="s">
        <v>269</v>
      </c>
      <c r="G94" s="21">
        <v>5823.1435000000001</v>
      </c>
      <c r="H94" s="20">
        <f t="shared" si="1"/>
        <v>5.8231435E-3</v>
      </c>
    </row>
    <row r="95" spans="1:8" x14ac:dyDescent="0.3">
      <c r="A95" s="60"/>
      <c r="B95" s="60"/>
      <c r="C95" s="60"/>
      <c r="D95" s="4">
        <v>94</v>
      </c>
      <c r="E95" s="11" t="s">
        <v>270</v>
      </c>
      <c r="F95" s="11" t="s">
        <v>271</v>
      </c>
      <c r="G95" s="21">
        <v>3112.8054999999999</v>
      </c>
      <c r="H95" s="20">
        <f t="shared" si="1"/>
        <v>3.1128054999999999E-3</v>
      </c>
    </row>
    <row r="96" spans="1:8" ht="16.8" customHeight="1" x14ac:dyDescent="0.3">
      <c r="A96" s="58" t="s">
        <v>373</v>
      </c>
      <c r="B96" s="58" t="s">
        <v>328</v>
      </c>
      <c r="C96" s="61" t="s">
        <v>333</v>
      </c>
      <c r="D96" s="4">
        <v>95</v>
      </c>
      <c r="E96" s="11" t="s">
        <v>272</v>
      </c>
      <c r="F96" s="11" t="s">
        <v>273</v>
      </c>
      <c r="G96" s="21">
        <v>12037.334500000001</v>
      </c>
      <c r="H96" s="20">
        <f t="shared" si="1"/>
        <v>1.2037334500000002E-2</v>
      </c>
    </row>
    <row r="97" spans="1:8" x14ac:dyDescent="0.3">
      <c r="A97" s="60"/>
      <c r="B97" s="60"/>
      <c r="C97" s="62"/>
      <c r="D97" s="4">
        <v>96</v>
      </c>
      <c r="E97" s="11" t="s">
        <v>274</v>
      </c>
      <c r="F97" s="11" t="s">
        <v>275</v>
      </c>
      <c r="G97" s="21">
        <v>5201.4114</v>
      </c>
      <c r="H97" s="20">
        <f t="shared" si="1"/>
        <v>5.2014113999999997E-3</v>
      </c>
    </row>
    <row r="98" spans="1:8" ht="28.8" x14ac:dyDescent="0.3">
      <c r="A98" s="4" t="s">
        <v>327</v>
      </c>
      <c r="B98" s="4" t="s">
        <v>328</v>
      </c>
      <c r="C98" s="10" t="s">
        <v>340</v>
      </c>
      <c r="D98" s="4">
        <v>97</v>
      </c>
      <c r="E98" s="11" t="s">
        <v>276</v>
      </c>
      <c r="F98" s="11" t="s">
        <v>277</v>
      </c>
      <c r="G98" s="21">
        <v>5662.8445000000002</v>
      </c>
      <c r="H98" s="20">
        <f t="shared" si="1"/>
        <v>5.6628444999999999E-3</v>
      </c>
    </row>
    <row r="99" spans="1:8" x14ac:dyDescent="0.3">
      <c r="A99" s="58" t="s">
        <v>324</v>
      </c>
      <c r="B99" s="58" t="s">
        <v>324</v>
      </c>
      <c r="C99" s="58" t="s">
        <v>324</v>
      </c>
      <c r="D99" s="4">
        <v>98</v>
      </c>
      <c r="E99" s="11" t="s">
        <v>278</v>
      </c>
      <c r="F99" s="11" t="s">
        <v>279</v>
      </c>
      <c r="G99" s="21">
        <v>189764.5961</v>
      </c>
      <c r="H99" s="20">
        <f t="shared" si="1"/>
        <v>0.18976459609999999</v>
      </c>
    </row>
    <row r="100" spans="1:8" x14ac:dyDescent="0.3">
      <c r="A100" s="59"/>
      <c r="B100" s="59"/>
      <c r="C100" s="59"/>
      <c r="D100" s="4">
        <v>99</v>
      </c>
      <c r="E100" s="11" t="s">
        <v>280</v>
      </c>
      <c r="F100" s="11" t="s">
        <v>281</v>
      </c>
      <c r="G100" s="21">
        <v>121151.81819999999</v>
      </c>
      <c r="H100" s="20">
        <f t="shared" si="1"/>
        <v>0.1211518182</v>
      </c>
    </row>
    <row r="101" spans="1:8" x14ac:dyDescent="0.3">
      <c r="A101" s="60"/>
      <c r="B101" s="60"/>
      <c r="C101" s="60"/>
      <c r="D101" s="4">
        <v>100</v>
      </c>
      <c r="E101" s="11" t="s">
        <v>282</v>
      </c>
      <c r="F101" s="11" t="s">
        <v>283</v>
      </c>
      <c r="G101" s="21">
        <v>151867.5411</v>
      </c>
      <c r="H101" s="20">
        <f t="shared" si="1"/>
        <v>0.1518675411</v>
      </c>
    </row>
    <row r="102" spans="1:8" ht="18" x14ac:dyDescent="0.35">
      <c r="A102" s="54" t="s">
        <v>326</v>
      </c>
      <c r="B102" s="54"/>
      <c r="C102" s="54"/>
      <c r="D102" s="54"/>
      <c r="E102" s="54"/>
      <c r="F102" s="54"/>
      <c r="G102" s="44">
        <f>SUM(G2:G101)</f>
        <v>38979270.055400021</v>
      </c>
      <c r="H102" s="40">
        <f>SUM(H2:H101)</f>
        <v>38.979270055400029</v>
      </c>
    </row>
  </sheetData>
  <mergeCells count="64">
    <mergeCell ref="A99:A101"/>
    <mergeCell ref="B99:B101"/>
    <mergeCell ref="C99:C101"/>
    <mergeCell ref="A91:A95"/>
    <mergeCell ref="B91:B95"/>
    <mergeCell ref="C91:C95"/>
    <mergeCell ref="A96:A97"/>
    <mergeCell ref="B96:B97"/>
    <mergeCell ref="C96:C97"/>
    <mergeCell ref="A83:A85"/>
    <mergeCell ref="B83:B85"/>
    <mergeCell ref="C83:C85"/>
    <mergeCell ref="A87:A89"/>
    <mergeCell ref="B87:B89"/>
    <mergeCell ref="C87:C89"/>
    <mergeCell ref="A72:A73"/>
    <mergeCell ref="B72:B73"/>
    <mergeCell ref="C72:C73"/>
    <mergeCell ref="A79:A82"/>
    <mergeCell ref="C79:C82"/>
    <mergeCell ref="B79:B82"/>
    <mergeCell ref="A56:A62"/>
    <mergeCell ref="B56:B62"/>
    <mergeCell ref="C56:C62"/>
    <mergeCell ref="A36:A37"/>
    <mergeCell ref="B36:B37"/>
    <mergeCell ref="C36:C37"/>
    <mergeCell ref="A38:A42"/>
    <mergeCell ref="B38:B42"/>
    <mergeCell ref="C38:C42"/>
    <mergeCell ref="A43:A50"/>
    <mergeCell ref="B43:B50"/>
    <mergeCell ref="C43:C50"/>
    <mergeCell ref="A51:A52"/>
    <mergeCell ref="B51:B52"/>
    <mergeCell ref="C51:C52"/>
    <mergeCell ref="A2:A4"/>
    <mergeCell ref="B2:B4"/>
    <mergeCell ref="C2:C4"/>
    <mergeCell ref="C5:C6"/>
    <mergeCell ref="C7:C8"/>
    <mergeCell ref="A13:A15"/>
    <mergeCell ref="B13:B15"/>
    <mergeCell ref="C13:C15"/>
    <mergeCell ref="A5:A6"/>
    <mergeCell ref="B5:B6"/>
    <mergeCell ref="A7:A8"/>
    <mergeCell ref="B7:B8"/>
    <mergeCell ref="A102:F102"/>
    <mergeCell ref="A17:A19"/>
    <mergeCell ref="B17:B19"/>
    <mergeCell ref="C17:C19"/>
    <mergeCell ref="A20:A25"/>
    <mergeCell ref="B20:B25"/>
    <mergeCell ref="C20:C25"/>
    <mergeCell ref="A26:A28"/>
    <mergeCell ref="B26:B28"/>
    <mergeCell ref="C26:C28"/>
    <mergeCell ref="A63:A70"/>
    <mergeCell ref="B63:B70"/>
    <mergeCell ref="C63:C70"/>
    <mergeCell ref="A54:A55"/>
    <mergeCell ref="B54:B55"/>
    <mergeCell ref="C54:C55"/>
  </mergeCells>
  <phoneticPr fontId="1" type="noConversion"/>
  <pageMargins left="0.7" right="0.7" top="0.75" bottom="0.75" header="0.3" footer="0.3"/>
  <pageSetup orientation="portrait" horizontalDpi="360" verticalDpi="360" r:id="rId1"/>
  <ignoredErrors>
    <ignoredError sqref="F2 E3:F62 E63:F10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6E56-2214-4590-97E1-5AF0D030BC88}">
  <dimension ref="A1:H104"/>
  <sheetViews>
    <sheetView workbookViewId="0">
      <selection activeCell="G104" sqref="G104:H104"/>
    </sheetView>
  </sheetViews>
  <sheetFormatPr baseColWidth="10" defaultRowHeight="14.4" x14ac:dyDescent="0.3"/>
  <cols>
    <col min="1" max="1" width="13.109375" bestFit="1" customWidth="1"/>
    <col min="3" max="3" width="12.5546875" customWidth="1"/>
    <col min="6" max="6" width="12.5546875" bestFit="1" customWidth="1"/>
    <col min="7" max="7" width="15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16" t="s">
        <v>452</v>
      </c>
      <c r="B2" s="16" t="s">
        <v>328</v>
      </c>
      <c r="C2" s="16" t="s">
        <v>335</v>
      </c>
      <c r="D2" s="16">
        <v>1</v>
      </c>
      <c r="E2" s="19" t="s">
        <v>500</v>
      </c>
      <c r="F2" s="19" t="s">
        <v>501</v>
      </c>
      <c r="G2" s="21">
        <v>5685.1264000000001</v>
      </c>
      <c r="H2" s="20">
        <f>G2/1000000</f>
        <v>5.6851263999999997E-3</v>
      </c>
    </row>
    <row r="3" spans="1:8" x14ac:dyDescent="0.3">
      <c r="A3" s="66" t="s">
        <v>453</v>
      </c>
      <c r="B3" s="66" t="s">
        <v>339</v>
      </c>
      <c r="C3" s="63" t="s">
        <v>494</v>
      </c>
      <c r="D3" s="16">
        <v>2</v>
      </c>
      <c r="E3" s="19" t="s">
        <v>662</v>
      </c>
      <c r="F3" s="19" t="s">
        <v>663</v>
      </c>
      <c r="G3" s="21">
        <v>21098208.133900002</v>
      </c>
      <c r="H3" s="20">
        <f t="shared" ref="H3:H66" si="0">G3/1000000</f>
        <v>21.098208133900002</v>
      </c>
    </row>
    <row r="4" spans="1:8" x14ac:dyDescent="0.3">
      <c r="A4" s="66"/>
      <c r="B4" s="66"/>
      <c r="C4" s="63"/>
      <c r="D4" s="16">
        <v>3</v>
      </c>
      <c r="E4" s="19" t="s">
        <v>664</v>
      </c>
      <c r="F4" s="19" t="s">
        <v>665</v>
      </c>
      <c r="G4" s="21">
        <v>21826494.070999999</v>
      </c>
      <c r="H4" s="20">
        <f t="shared" si="0"/>
        <v>21.826494070999999</v>
      </c>
    </row>
    <row r="5" spans="1:8" x14ac:dyDescent="0.3">
      <c r="A5" s="66"/>
      <c r="B5" s="66"/>
      <c r="C5" s="63"/>
      <c r="D5" s="16">
        <v>4</v>
      </c>
      <c r="E5" s="19" t="s">
        <v>666</v>
      </c>
      <c r="F5" s="19" t="s">
        <v>667</v>
      </c>
      <c r="G5" s="21">
        <v>25786177.934</v>
      </c>
      <c r="H5" s="20">
        <f t="shared" si="0"/>
        <v>25.786177934000001</v>
      </c>
    </row>
    <row r="6" spans="1:8" x14ac:dyDescent="0.3">
      <c r="A6" s="66"/>
      <c r="B6" s="66"/>
      <c r="C6" s="63"/>
      <c r="D6" s="16">
        <v>5</v>
      </c>
      <c r="E6" s="19" t="s">
        <v>668</v>
      </c>
      <c r="F6" s="19" t="s">
        <v>669</v>
      </c>
      <c r="G6" s="21">
        <v>5301508.1173999999</v>
      </c>
      <c r="H6" s="20">
        <f t="shared" si="0"/>
        <v>5.3015081174000001</v>
      </c>
    </row>
    <row r="7" spans="1:8" x14ac:dyDescent="0.3">
      <c r="A7" s="66"/>
      <c r="B7" s="66"/>
      <c r="C7" s="63"/>
      <c r="D7" s="16">
        <v>6</v>
      </c>
      <c r="E7" s="19" t="s">
        <v>670</v>
      </c>
      <c r="F7" s="19" t="s">
        <v>671</v>
      </c>
      <c r="G7" s="21">
        <v>213884.33240000001</v>
      </c>
      <c r="H7" s="20">
        <f t="shared" si="0"/>
        <v>0.21388433240000002</v>
      </c>
    </row>
    <row r="8" spans="1:8" x14ac:dyDescent="0.3">
      <c r="A8" s="66"/>
      <c r="B8" s="66"/>
      <c r="C8" s="63"/>
      <c r="D8" s="16">
        <v>7</v>
      </c>
      <c r="E8" s="19" t="s">
        <v>672</v>
      </c>
      <c r="F8" s="19" t="s">
        <v>673</v>
      </c>
      <c r="G8" s="21">
        <v>1076861.6384000001</v>
      </c>
      <c r="H8" s="20">
        <f t="shared" si="0"/>
        <v>1.0768616384</v>
      </c>
    </row>
    <row r="9" spans="1:8" x14ac:dyDescent="0.3">
      <c r="A9" s="66"/>
      <c r="B9" s="66"/>
      <c r="C9" s="63"/>
      <c r="D9" s="16">
        <v>8</v>
      </c>
      <c r="E9" s="19" t="s">
        <v>674</v>
      </c>
      <c r="F9" s="19" t="s">
        <v>675</v>
      </c>
      <c r="G9" s="21">
        <v>4442115.2834000001</v>
      </c>
      <c r="H9" s="20">
        <f t="shared" si="0"/>
        <v>4.4421152833999997</v>
      </c>
    </row>
    <row r="10" spans="1:8" x14ac:dyDescent="0.3">
      <c r="A10" s="66"/>
      <c r="B10" s="66"/>
      <c r="C10" s="63"/>
      <c r="D10" s="16">
        <v>9</v>
      </c>
      <c r="E10" s="19" t="s">
        <v>676</v>
      </c>
      <c r="F10" s="19" t="s">
        <v>677</v>
      </c>
      <c r="G10" s="21">
        <v>1854326.9473999999</v>
      </c>
      <c r="H10" s="20">
        <f t="shared" si="0"/>
        <v>1.8543269473999999</v>
      </c>
    </row>
    <row r="11" spans="1:8" x14ac:dyDescent="0.3">
      <c r="A11" s="66"/>
      <c r="B11" s="66"/>
      <c r="C11" s="63"/>
      <c r="D11" s="16">
        <v>10</v>
      </c>
      <c r="E11" s="19" t="s">
        <v>678</v>
      </c>
      <c r="F11" s="19" t="s">
        <v>679</v>
      </c>
      <c r="G11" s="21">
        <v>1448962.9419</v>
      </c>
      <c r="H11" s="20">
        <f t="shared" si="0"/>
        <v>1.4489629419000001</v>
      </c>
    </row>
    <row r="12" spans="1:8" x14ac:dyDescent="0.3">
      <c r="A12" s="66"/>
      <c r="B12" s="66"/>
      <c r="C12" s="63"/>
      <c r="D12" s="16">
        <v>11</v>
      </c>
      <c r="E12" s="19" t="s">
        <v>508</v>
      </c>
      <c r="F12" s="19" t="s">
        <v>509</v>
      </c>
      <c r="G12" s="21">
        <v>488789.7856</v>
      </c>
      <c r="H12" s="20">
        <f t="shared" si="0"/>
        <v>0.48878978560000003</v>
      </c>
    </row>
    <row r="13" spans="1:8" x14ac:dyDescent="0.3">
      <c r="A13" s="66"/>
      <c r="B13" s="66"/>
      <c r="C13" s="63"/>
      <c r="D13" s="16">
        <v>12</v>
      </c>
      <c r="E13" s="19" t="s">
        <v>510</v>
      </c>
      <c r="F13" s="19" t="s">
        <v>511</v>
      </c>
      <c r="G13" s="21">
        <v>3936910.1853999998</v>
      </c>
      <c r="H13" s="20">
        <f t="shared" si="0"/>
        <v>3.9369101853999999</v>
      </c>
    </row>
    <row r="14" spans="1:8" x14ac:dyDescent="0.3">
      <c r="A14" s="66"/>
      <c r="B14" s="66"/>
      <c r="C14" s="63"/>
      <c r="D14" s="16">
        <v>13</v>
      </c>
      <c r="E14" s="19" t="s">
        <v>680</v>
      </c>
      <c r="F14" s="19" t="s">
        <v>681</v>
      </c>
      <c r="G14" s="21">
        <v>1228709.4896</v>
      </c>
      <c r="H14" s="20">
        <f t="shared" si="0"/>
        <v>1.2287094895999999</v>
      </c>
    </row>
    <row r="15" spans="1:8" x14ac:dyDescent="0.3">
      <c r="A15" s="16" t="s">
        <v>454</v>
      </c>
      <c r="B15" s="16" t="s">
        <v>328</v>
      </c>
      <c r="C15" s="16" t="s">
        <v>335</v>
      </c>
      <c r="D15" s="16">
        <v>14</v>
      </c>
      <c r="E15" s="19" t="s">
        <v>512</v>
      </c>
      <c r="F15" s="19" t="s">
        <v>513</v>
      </c>
      <c r="G15" s="21">
        <v>13761.4524</v>
      </c>
      <c r="H15" s="20">
        <f t="shared" si="0"/>
        <v>1.3761452400000001E-2</v>
      </c>
    </row>
    <row r="16" spans="1:8" x14ac:dyDescent="0.3">
      <c r="A16" s="16" t="s">
        <v>455</v>
      </c>
      <c r="B16" s="16" t="s">
        <v>328</v>
      </c>
      <c r="C16" s="16" t="s">
        <v>335</v>
      </c>
      <c r="D16" s="16">
        <v>15</v>
      </c>
      <c r="E16" s="19" t="s">
        <v>514</v>
      </c>
      <c r="F16" s="19" t="s">
        <v>515</v>
      </c>
      <c r="G16" s="21">
        <v>17894.365099999999</v>
      </c>
      <c r="H16" s="20">
        <f t="shared" si="0"/>
        <v>1.78943651E-2</v>
      </c>
    </row>
    <row r="17" spans="1:8" ht="28.8" x14ac:dyDescent="0.3">
      <c r="A17" s="16" t="s">
        <v>456</v>
      </c>
      <c r="B17" s="16" t="s">
        <v>328</v>
      </c>
      <c r="C17" s="17" t="s">
        <v>340</v>
      </c>
      <c r="D17" s="16">
        <v>16</v>
      </c>
      <c r="E17" s="19" t="s">
        <v>682</v>
      </c>
      <c r="F17" s="19" t="s">
        <v>683</v>
      </c>
      <c r="G17" s="21">
        <v>582377.6986</v>
      </c>
      <c r="H17" s="20">
        <f t="shared" si="0"/>
        <v>0.58237769859999999</v>
      </c>
    </row>
    <row r="18" spans="1:8" x14ac:dyDescent="0.3">
      <c r="A18" s="66" t="s">
        <v>458</v>
      </c>
      <c r="B18" s="66" t="s">
        <v>328</v>
      </c>
      <c r="C18" s="63" t="s">
        <v>340</v>
      </c>
      <c r="D18" s="16">
        <v>17</v>
      </c>
      <c r="E18" s="19" t="s">
        <v>516</v>
      </c>
      <c r="F18" s="19" t="s">
        <v>517</v>
      </c>
      <c r="G18" s="21">
        <v>10117.6049</v>
      </c>
      <c r="H18" s="20">
        <f t="shared" si="0"/>
        <v>1.01176049E-2</v>
      </c>
    </row>
    <row r="19" spans="1:8" x14ac:dyDescent="0.3">
      <c r="A19" s="66"/>
      <c r="B19" s="66"/>
      <c r="C19" s="63"/>
      <c r="D19" s="16">
        <v>18</v>
      </c>
      <c r="E19" s="19" t="s">
        <v>518</v>
      </c>
      <c r="F19" s="19" t="s">
        <v>519</v>
      </c>
      <c r="G19" s="21">
        <v>683.22879999999998</v>
      </c>
      <c r="H19" s="20">
        <f t="shared" si="0"/>
        <v>6.8322879999999997E-4</v>
      </c>
    </row>
    <row r="20" spans="1:8" x14ac:dyDescent="0.3">
      <c r="A20" s="16" t="s">
        <v>459</v>
      </c>
      <c r="B20" s="16" t="s">
        <v>328</v>
      </c>
      <c r="C20" s="16" t="s">
        <v>335</v>
      </c>
      <c r="D20" s="16">
        <v>19</v>
      </c>
      <c r="E20" s="19" t="s">
        <v>520</v>
      </c>
      <c r="F20" s="19" t="s">
        <v>521</v>
      </c>
      <c r="G20" s="21">
        <v>3581.4663</v>
      </c>
      <c r="H20" s="20">
        <f t="shared" si="0"/>
        <v>3.5814662999999998E-3</v>
      </c>
    </row>
    <row r="21" spans="1:8" ht="28.8" x14ac:dyDescent="0.3">
      <c r="A21" s="16" t="s">
        <v>460</v>
      </c>
      <c r="B21" s="16" t="s">
        <v>328</v>
      </c>
      <c r="C21" s="17" t="s">
        <v>333</v>
      </c>
      <c r="D21" s="16">
        <v>20</v>
      </c>
      <c r="E21" s="19" t="s">
        <v>522</v>
      </c>
      <c r="F21" s="19" t="s">
        <v>523</v>
      </c>
      <c r="G21" s="21">
        <v>6004.1361999999999</v>
      </c>
      <c r="H21" s="20">
        <f t="shared" si="0"/>
        <v>6.0041362000000003E-3</v>
      </c>
    </row>
    <row r="22" spans="1:8" ht="28.8" x14ac:dyDescent="0.3">
      <c r="A22" s="16" t="s">
        <v>461</v>
      </c>
      <c r="B22" s="16" t="s">
        <v>328</v>
      </c>
      <c r="C22" s="17" t="s">
        <v>333</v>
      </c>
      <c r="D22" s="16">
        <v>21</v>
      </c>
      <c r="E22" s="19" t="s">
        <v>524</v>
      </c>
      <c r="F22" s="19" t="s">
        <v>525</v>
      </c>
      <c r="G22" s="21">
        <v>7370.3077000000003</v>
      </c>
      <c r="H22" s="20">
        <f t="shared" si="0"/>
        <v>7.3703077000000002E-3</v>
      </c>
    </row>
    <row r="23" spans="1:8" x14ac:dyDescent="0.3">
      <c r="A23" s="66" t="s">
        <v>462</v>
      </c>
      <c r="B23" s="63" t="s">
        <v>472</v>
      </c>
      <c r="C23" s="66" t="s">
        <v>324</v>
      </c>
      <c r="D23" s="16">
        <v>22</v>
      </c>
      <c r="E23" s="19" t="s">
        <v>684</v>
      </c>
      <c r="F23" s="19" t="s">
        <v>685</v>
      </c>
      <c r="G23" s="21">
        <v>503172.75939999998</v>
      </c>
      <c r="H23" s="20">
        <f t="shared" si="0"/>
        <v>0.50317275939999995</v>
      </c>
    </row>
    <row r="24" spans="1:8" x14ac:dyDescent="0.3">
      <c r="A24" s="66"/>
      <c r="B24" s="63"/>
      <c r="C24" s="66"/>
      <c r="D24" s="16">
        <v>23</v>
      </c>
      <c r="E24" s="19" t="s">
        <v>526</v>
      </c>
      <c r="F24" s="19" t="s">
        <v>527</v>
      </c>
      <c r="G24" s="21">
        <v>177634.943</v>
      </c>
      <c r="H24" s="20">
        <f t="shared" si="0"/>
        <v>0.17763494299999999</v>
      </c>
    </row>
    <row r="25" spans="1:8" x14ac:dyDescent="0.3">
      <c r="A25" s="66"/>
      <c r="B25" s="63"/>
      <c r="C25" s="66"/>
      <c r="D25" s="16">
        <v>24</v>
      </c>
      <c r="E25" s="19" t="s">
        <v>528</v>
      </c>
      <c r="F25" s="19" t="s">
        <v>529</v>
      </c>
      <c r="G25" s="21">
        <v>17863.2448</v>
      </c>
      <c r="H25" s="20">
        <f t="shared" si="0"/>
        <v>1.7863244800000001E-2</v>
      </c>
    </row>
    <row r="26" spans="1:8" x14ac:dyDescent="0.3">
      <c r="A26" s="66"/>
      <c r="B26" s="63"/>
      <c r="C26" s="66"/>
      <c r="D26" s="16">
        <v>25</v>
      </c>
      <c r="E26" s="19" t="s">
        <v>530</v>
      </c>
      <c r="F26" s="19" t="s">
        <v>531</v>
      </c>
      <c r="G26" s="21">
        <v>243037.05369999999</v>
      </c>
      <c r="H26" s="20">
        <f t="shared" si="0"/>
        <v>0.24303705369999998</v>
      </c>
    </row>
    <row r="27" spans="1:8" x14ac:dyDescent="0.3">
      <c r="A27" s="66"/>
      <c r="B27" s="63"/>
      <c r="C27" s="66"/>
      <c r="D27" s="16">
        <v>26</v>
      </c>
      <c r="E27" s="19" t="s">
        <v>532</v>
      </c>
      <c r="F27" s="19" t="s">
        <v>533</v>
      </c>
      <c r="G27" s="21">
        <v>115966.17419999999</v>
      </c>
      <c r="H27" s="20">
        <f t="shared" si="0"/>
        <v>0.11596617419999999</v>
      </c>
    </row>
    <row r="28" spans="1:8" x14ac:dyDescent="0.3">
      <c r="A28" s="66" t="s">
        <v>457</v>
      </c>
      <c r="B28" s="66" t="s">
        <v>328</v>
      </c>
      <c r="C28" s="63" t="s">
        <v>340</v>
      </c>
      <c r="D28" s="16">
        <v>27</v>
      </c>
      <c r="E28" s="19" t="s">
        <v>534</v>
      </c>
      <c r="F28" s="19" t="s">
        <v>535</v>
      </c>
      <c r="G28" s="21">
        <v>792611.28319999995</v>
      </c>
      <c r="H28" s="20">
        <f t="shared" si="0"/>
        <v>0.79261128319999996</v>
      </c>
    </row>
    <row r="29" spans="1:8" x14ac:dyDescent="0.3">
      <c r="A29" s="66"/>
      <c r="B29" s="66"/>
      <c r="C29" s="63"/>
      <c r="D29" s="16">
        <v>28</v>
      </c>
      <c r="E29" s="19" t="s">
        <v>536</v>
      </c>
      <c r="F29" s="19" t="s">
        <v>537</v>
      </c>
      <c r="G29" s="21">
        <v>148069.69380000001</v>
      </c>
      <c r="H29" s="20">
        <f t="shared" si="0"/>
        <v>0.14806969380000001</v>
      </c>
    </row>
    <row r="30" spans="1:8" x14ac:dyDescent="0.3">
      <c r="A30" s="66"/>
      <c r="B30" s="66"/>
      <c r="C30" s="63"/>
      <c r="D30" s="16">
        <v>29</v>
      </c>
      <c r="E30" s="19" t="s">
        <v>538</v>
      </c>
      <c r="F30" s="19" t="s">
        <v>539</v>
      </c>
      <c r="G30" s="21">
        <v>1049845.6924000001</v>
      </c>
      <c r="H30" s="20">
        <f t="shared" si="0"/>
        <v>1.0498456924000001</v>
      </c>
    </row>
    <row r="31" spans="1:8" x14ac:dyDescent="0.3">
      <c r="A31" s="66"/>
      <c r="B31" s="66"/>
      <c r="C31" s="63"/>
      <c r="D31" s="16">
        <v>30</v>
      </c>
      <c r="E31" s="19" t="s">
        <v>540</v>
      </c>
      <c r="F31" s="19" t="s">
        <v>541</v>
      </c>
      <c r="G31" s="21">
        <v>297447.82380000001</v>
      </c>
      <c r="H31" s="20">
        <f t="shared" si="0"/>
        <v>0.29744782380000001</v>
      </c>
    </row>
    <row r="32" spans="1:8" x14ac:dyDescent="0.3">
      <c r="A32" s="66"/>
      <c r="B32" s="66"/>
      <c r="C32" s="63"/>
      <c r="D32" s="16">
        <v>31</v>
      </c>
      <c r="E32" s="19" t="s">
        <v>542</v>
      </c>
      <c r="F32" s="19" t="s">
        <v>543</v>
      </c>
      <c r="G32" s="21">
        <v>212530.641</v>
      </c>
      <c r="H32" s="20">
        <f t="shared" si="0"/>
        <v>0.21253064099999999</v>
      </c>
    </row>
    <row r="33" spans="1:8" x14ac:dyDescent="0.3">
      <c r="A33" s="66"/>
      <c r="B33" s="66"/>
      <c r="C33" s="63"/>
      <c r="D33" s="16">
        <v>32</v>
      </c>
      <c r="E33" s="19" t="s">
        <v>544</v>
      </c>
      <c r="F33" s="19" t="s">
        <v>545</v>
      </c>
      <c r="G33" s="21">
        <v>248068.07060000001</v>
      </c>
      <c r="H33" s="20">
        <f t="shared" si="0"/>
        <v>0.2480680706</v>
      </c>
    </row>
    <row r="34" spans="1:8" x14ac:dyDescent="0.3">
      <c r="A34" s="66"/>
      <c r="B34" s="66"/>
      <c r="C34" s="63"/>
      <c r="D34" s="16">
        <v>33</v>
      </c>
      <c r="E34" s="19" t="s">
        <v>546</v>
      </c>
      <c r="F34" s="19" t="s">
        <v>547</v>
      </c>
      <c r="G34" s="21">
        <v>1116464.8802</v>
      </c>
      <c r="H34" s="20">
        <f t="shared" si="0"/>
        <v>1.1164648802000001</v>
      </c>
    </row>
    <row r="35" spans="1:8" x14ac:dyDescent="0.3">
      <c r="A35" s="66"/>
      <c r="B35" s="66"/>
      <c r="C35" s="63"/>
      <c r="D35" s="16">
        <v>34</v>
      </c>
      <c r="E35" s="19" t="s">
        <v>548</v>
      </c>
      <c r="F35" s="19" t="s">
        <v>549</v>
      </c>
      <c r="G35" s="21">
        <v>247271.43960000001</v>
      </c>
      <c r="H35" s="20">
        <f t="shared" si="0"/>
        <v>0.2472714396</v>
      </c>
    </row>
    <row r="36" spans="1:8" x14ac:dyDescent="0.3">
      <c r="A36" s="66"/>
      <c r="B36" s="66"/>
      <c r="C36" s="63"/>
      <c r="D36" s="16">
        <v>35</v>
      </c>
      <c r="E36" s="19" t="s">
        <v>550</v>
      </c>
      <c r="F36" s="19" t="s">
        <v>551</v>
      </c>
      <c r="G36" s="21">
        <v>1945131.8025</v>
      </c>
      <c r="H36" s="20">
        <f t="shared" si="0"/>
        <v>1.9451318025</v>
      </c>
    </row>
    <row r="37" spans="1:8" x14ac:dyDescent="0.3">
      <c r="A37" s="66"/>
      <c r="B37" s="66"/>
      <c r="C37" s="63"/>
      <c r="D37" s="16">
        <v>36</v>
      </c>
      <c r="E37" s="19" t="s">
        <v>552</v>
      </c>
      <c r="F37" s="19" t="s">
        <v>553</v>
      </c>
      <c r="G37" s="21">
        <v>76627.470400000006</v>
      </c>
      <c r="H37" s="20">
        <f t="shared" si="0"/>
        <v>7.6627470400000008E-2</v>
      </c>
    </row>
    <row r="38" spans="1:8" x14ac:dyDescent="0.3">
      <c r="A38" s="63" t="s">
        <v>463</v>
      </c>
      <c r="B38" s="66" t="s">
        <v>328</v>
      </c>
      <c r="C38" s="66" t="s">
        <v>335</v>
      </c>
      <c r="D38" s="16">
        <v>37</v>
      </c>
      <c r="E38" s="19" t="s">
        <v>554</v>
      </c>
      <c r="F38" s="19" t="s">
        <v>555</v>
      </c>
      <c r="G38" s="21">
        <v>7903.9948999999997</v>
      </c>
      <c r="H38" s="20">
        <f t="shared" si="0"/>
        <v>7.9039948999999991E-3</v>
      </c>
    </row>
    <row r="39" spans="1:8" x14ac:dyDescent="0.3">
      <c r="A39" s="63"/>
      <c r="B39" s="66"/>
      <c r="C39" s="66"/>
      <c r="D39" s="16">
        <v>38</v>
      </c>
      <c r="E39" s="19" t="s">
        <v>556</v>
      </c>
      <c r="F39" s="19" t="s">
        <v>557</v>
      </c>
      <c r="G39" s="21">
        <v>72273.303199999995</v>
      </c>
      <c r="H39" s="20">
        <f t="shared" si="0"/>
        <v>7.22733032E-2</v>
      </c>
    </row>
    <row r="40" spans="1:8" ht="28.8" x14ac:dyDescent="0.3">
      <c r="A40" s="17" t="s">
        <v>464</v>
      </c>
      <c r="B40" s="16" t="s">
        <v>328</v>
      </c>
      <c r="C40" s="16" t="s">
        <v>335</v>
      </c>
      <c r="D40" s="16">
        <v>39</v>
      </c>
      <c r="E40" s="19" t="s">
        <v>558</v>
      </c>
      <c r="F40" s="19" t="s">
        <v>559</v>
      </c>
      <c r="G40" s="21">
        <v>7697.5509000000002</v>
      </c>
      <c r="H40" s="20">
        <f t="shared" si="0"/>
        <v>7.6975508999999999E-3</v>
      </c>
    </row>
    <row r="41" spans="1:8" x14ac:dyDescent="0.3">
      <c r="A41" s="63" t="s">
        <v>465</v>
      </c>
      <c r="B41" s="66" t="s">
        <v>328</v>
      </c>
      <c r="C41" s="66" t="s">
        <v>335</v>
      </c>
      <c r="D41" s="16">
        <v>40</v>
      </c>
      <c r="E41" s="19" t="s">
        <v>560</v>
      </c>
      <c r="F41" s="19" t="s">
        <v>561</v>
      </c>
      <c r="G41" s="21">
        <v>18819.488499999999</v>
      </c>
      <c r="H41" s="20">
        <f t="shared" si="0"/>
        <v>1.8819488499999999E-2</v>
      </c>
    </row>
    <row r="42" spans="1:8" x14ac:dyDescent="0.3">
      <c r="A42" s="63"/>
      <c r="B42" s="66"/>
      <c r="C42" s="66"/>
      <c r="D42" s="16">
        <v>41</v>
      </c>
      <c r="E42" s="19" t="s">
        <v>562</v>
      </c>
      <c r="F42" s="19" t="s">
        <v>563</v>
      </c>
      <c r="G42" s="21">
        <v>1998.2756999999999</v>
      </c>
      <c r="H42" s="20">
        <f t="shared" si="0"/>
        <v>1.9982757000000001E-3</v>
      </c>
    </row>
    <row r="43" spans="1:8" ht="28.8" x14ac:dyDescent="0.3">
      <c r="A43" s="17" t="s">
        <v>478</v>
      </c>
      <c r="B43" s="16" t="s">
        <v>345</v>
      </c>
      <c r="C43" s="17" t="s">
        <v>333</v>
      </c>
      <c r="D43" s="16">
        <v>42</v>
      </c>
      <c r="E43" s="19" t="s">
        <v>564</v>
      </c>
      <c r="F43" s="19" t="s">
        <v>565</v>
      </c>
      <c r="G43" s="21">
        <v>12805.2333</v>
      </c>
      <c r="H43" s="20">
        <f t="shared" si="0"/>
        <v>1.28052333E-2</v>
      </c>
    </row>
    <row r="44" spans="1:8" ht="28.8" customHeight="1" x14ac:dyDescent="0.3">
      <c r="A44" s="63" t="s">
        <v>477</v>
      </c>
      <c r="B44" s="66" t="s">
        <v>328</v>
      </c>
      <c r="C44" s="63" t="s">
        <v>333</v>
      </c>
      <c r="D44" s="16">
        <v>43</v>
      </c>
      <c r="E44" s="19" t="s">
        <v>566</v>
      </c>
      <c r="F44" s="19" t="s">
        <v>567</v>
      </c>
      <c r="G44" s="21">
        <v>75434.043900000004</v>
      </c>
      <c r="H44" s="20">
        <f t="shared" si="0"/>
        <v>7.5434043899999997E-2</v>
      </c>
    </row>
    <row r="45" spans="1:8" x14ac:dyDescent="0.3">
      <c r="A45" s="63"/>
      <c r="B45" s="66"/>
      <c r="C45" s="63"/>
      <c r="D45" s="16">
        <v>44</v>
      </c>
      <c r="E45" s="19" t="s">
        <v>568</v>
      </c>
      <c r="F45" s="19" t="s">
        <v>569</v>
      </c>
      <c r="G45" s="21">
        <v>39066.563199999997</v>
      </c>
      <c r="H45" s="20">
        <f t="shared" si="0"/>
        <v>3.9066563199999994E-2</v>
      </c>
    </row>
    <row r="46" spans="1:8" x14ac:dyDescent="0.3">
      <c r="A46" s="63"/>
      <c r="B46" s="66"/>
      <c r="C46" s="63"/>
      <c r="D46" s="16">
        <v>45</v>
      </c>
      <c r="E46" s="19" t="s">
        <v>570</v>
      </c>
      <c r="F46" s="19" t="s">
        <v>571</v>
      </c>
      <c r="G46" s="21">
        <v>25756.455900000001</v>
      </c>
      <c r="H46" s="20">
        <f t="shared" si="0"/>
        <v>2.5756455899999999E-2</v>
      </c>
    </row>
    <row r="47" spans="1:8" x14ac:dyDescent="0.3">
      <c r="A47" s="63"/>
      <c r="B47" s="66"/>
      <c r="C47" s="63"/>
      <c r="D47" s="16">
        <v>46</v>
      </c>
      <c r="E47" s="19" t="s">
        <v>572</v>
      </c>
      <c r="F47" s="19" t="s">
        <v>573</v>
      </c>
      <c r="G47" s="21">
        <v>216823.77619999999</v>
      </c>
      <c r="H47" s="20">
        <f t="shared" si="0"/>
        <v>0.21682377619999998</v>
      </c>
    </row>
    <row r="48" spans="1:8" ht="28.8" x14ac:dyDescent="0.3">
      <c r="A48" s="17" t="s">
        <v>466</v>
      </c>
      <c r="B48" s="16" t="s">
        <v>328</v>
      </c>
      <c r="C48" s="16" t="s">
        <v>324</v>
      </c>
      <c r="D48" s="16">
        <v>47</v>
      </c>
      <c r="E48" s="19" t="s">
        <v>686</v>
      </c>
      <c r="F48" s="19" t="s">
        <v>687</v>
      </c>
      <c r="G48" s="21">
        <v>2209.5945999999999</v>
      </c>
      <c r="H48" s="20">
        <f t="shared" si="0"/>
        <v>2.2095945999999998E-3</v>
      </c>
    </row>
    <row r="49" spans="1:8" x14ac:dyDescent="0.3">
      <c r="A49" s="66" t="s">
        <v>467</v>
      </c>
      <c r="B49" s="66" t="s">
        <v>328</v>
      </c>
      <c r="C49" s="66" t="s">
        <v>335</v>
      </c>
      <c r="D49" s="16">
        <v>48</v>
      </c>
      <c r="E49" s="19" t="s">
        <v>574</v>
      </c>
      <c r="F49" s="19" t="s">
        <v>575</v>
      </c>
      <c r="G49" s="21">
        <v>279075.5454</v>
      </c>
      <c r="H49" s="20">
        <f t="shared" si="0"/>
        <v>0.27907554540000001</v>
      </c>
    </row>
    <row r="50" spans="1:8" x14ac:dyDescent="0.3">
      <c r="A50" s="66"/>
      <c r="B50" s="66"/>
      <c r="C50" s="66"/>
      <c r="D50" s="16">
        <v>49</v>
      </c>
      <c r="E50" s="19" t="s">
        <v>576</v>
      </c>
      <c r="F50" s="19" t="s">
        <v>577</v>
      </c>
      <c r="G50" s="21">
        <v>12805.2333</v>
      </c>
      <c r="H50" s="20">
        <f t="shared" si="0"/>
        <v>1.28052333E-2</v>
      </c>
    </row>
    <row r="51" spans="1:8" ht="28.8" x14ac:dyDescent="0.3">
      <c r="A51" s="17" t="s">
        <v>476</v>
      </c>
      <c r="B51" s="16" t="s">
        <v>328</v>
      </c>
      <c r="C51" s="17" t="s">
        <v>340</v>
      </c>
      <c r="D51" s="16">
        <v>50</v>
      </c>
      <c r="E51" s="19" t="s">
        <v>578</v>
      </c>
      <c r="F51" s="19" t="s">
        <v>579</v>
      </c>
      <c r="G51" s="21">
        <v>11683768.428099999</v>
      </c>
      <c r="H51" s="20">
        <f t="shared" si="0"/>
        <v>11.683768428099999</v>
      </c>
    </row>
    <row r="52" spans="1:8" ht="14.4" customHeight="1" x14ac:dyDescent="0.3">
      <c r="A52" s="63" t="s">
        <v>468</v>
      </c>
      <c r="B52" s="66" t="s">
        <v>328</v>
      </c>
      <c r="C52" s="63" t="s">
        <v>340</v>
      </c>
      <c r="D52" s="16">
        <v>51</v>
      </c>
      <c r="E52" s="19" t="s">
        <v>580</v>
      </c>
      <c r="F52" s="19" t="s">
        <v>581</v>
      </c>
      <c r="G52" s="21">
        <v>47882.9473</v>
      </c>
      <c r="H52" s="20">
        <f t="shared" si="0"/>
        <v>4.7882947299999999E-2</v>
      </c>
    </row>
    <row r="53" spans="1:8" x14ac:dyDescent="0.3">
      <c r="A53" s="63"/>
      <c r="B53" s="66"/>
      <c r="C53" s="63"/>
      <c r="D53" s="16">
        <v>52</v>
      </c>
      <c r="E53" s="19" t="s">
        <v>582</v>
      </c>
      <c r="F53" s="19" t="s">
        <v>583</v>
      </c>
      <c r="G53" s="21">
        <v>44257.963499999998</v>
      </c>
      <c r="H53" s="20">
        <f t="shared" si="0"/>
        <v>4.4257963499999997E-2</v>
      </c>
    </row>
    <row r="54" spans="1:8" x14ac:dyDescent="0.3">
      <c r="A54" s="63"/>
      <c r="B54" s="66"/>
      <c r="C54" s="63"/>
      <c r="D54" s="16">
        <v>53</v>
      </c>
      <c r="E54" s="19" t="s">
        <v>584</v>
      </c>
      <c r="F54" s="19" t="s">
        <v>585</v>
      </c>
      <c r="G54" s="21">
        <v>2089.2593000000002</v>
      </c>
      <c r="H54" s="20">
        <f t="shared" si="0"/>
        <v>2.0892593000000001E-3</v>
      </c>
    </row>
    <row r="55" spans="1:8" x14ac:dyDescent="0.3">
      <c r="A55" s="63"/>
      <c r="B55" s="66"/>
      <c r="C55" s="63"/>
      <c r="D55" s="16">
        <v>54</v>
      </c>
      <c r="E55" s="19" t="s">
        <v>586</v>
      </c>
      <c r="F55" s="19" t="s">
        <v>587</v>
      </c>
      <c r="G55" s="21">
        <v>100487.92849999999</v>
      </c>
      <c r="H55" s="20">
        <f t="shared" si="0"/>
        <v>0.10048792849999999</v>
      </c>
    </row>
    <row r="56" spans="1:8" ht="28.8" x14ac:dyDescent="0.3">
      <c r="A56" s="17" t="s">
        <v>469</v>
      </c>
      <c r="B56" s="16" t="s">
        <v>328</v>
      </c>
      <c r="C56" s="16" t="s">
        <v>335</v>
      </c>
      <c r="D56" s="16">
        <v>55</v>
      </c>
      <c r="E56" s="19" t="s">
        <v>588</v>
      </c>
      <c r="F56" s="19" t="s">
        <v>589</v>
      </c>
      <c r="G56" s="21">
        <v>19776.9395</v>
      </c>
      <c r="H56" s="20">
        <f t="shared" si="0"/>
        <v>1.97769395E-2</v>
      </c>
    </row>
    <row r="57" spans="1:8" x14ac:dyDescent="0.3">
      <c r="A57" s="16" t="s">
        <v>324</v>
      </c>
      <c r="B57" s="16" t="s">
        <v>324</v>
      </c>
      <c r="C57" s="16" t="s">
        <v>324</v>
      </c>
      <c r="D57" s="16">
        <v>56</v>
      </c>
      <c r="E57" s="19" t="s">
        <v>590</v>
      </c>
      <c r="F57" s="19" t="s">
        <v>591</v>
      </c>
      <c r="G57" s="21">
        <v>24171.493699999999</v>
      </c>
      <c r="H57" s="20">
        <f t="shared" si="0"/>
        <v>2.4171493699999998E-2</v>
      </c>
    </row>
    <row r="58" spans="1:8" x14ac:dyDescent="0.3">
      <c r="A58" s="66" t="s">
        <v>469</v>
      </c>
      <c r="B58" s="66" t="s">
        <v>328</v>
      </c>
      <c r="C58" s="66" t="s">
        <v>335</v>
      </c>
      <c r="D58" s="16">
        <v>57</v>
      </c>
      <c r="E58" s="19" t="s">
        <v>592</v>
      </c>
      <c r="F58" s="19" t="s">
        <v>593</v>
      </c>
      <c r="G58" s="21">
        <v>1647.7276999999999</v>
      </c>
      <c r="H58" s="20">
        <f t="shared" si="0"/>
        <v>1.6477276999999999E-3</v>
      </c>
    </row>
    <row r="59" spans="1:8" x14ac:dyDescent="0.3">
      <c r="A59" s="66"/>
      <c r="B59" s="66"/>
      <c r="C59" s="66"/>
      <c r="D59" s="16">
        <v>58</v>
      </c>
      <c r="E59" s="19" t="s">
        <v>594</v>
      </c>
      <c r="F59" s="19" t="s">
        <v>595</v>
      </c>
      <c r="G59" s="21">
        <v>2243.3946000000001</v>
      </c>
      <c r="H59" s="20">
        <f t="shared" si="0"/>
        <v>2.2433945999999999E-3</v>
      </c>
    </row>
    <row r="60" spans="1:8" x14ac:dyDescent="0.3">
      <c r="A60" s="63" t="s">
        <v>475</v>
      </c>
      <c r="B60" s="66" t="s">
        <v>328</v>
      </c>
      <c r="C60" s="63" t="s">
        <v>340</v>
      </c>
      <c r="D60" s="16">
        <v>59</v>
      </c>
      <c r="E60" s="19" t="s">
        <v>596</v>
      </c>
      <c r="F60" s="19" t="s">
        <v>597</v>
      </c>
      <c r="G60" s="21">
        <v>75524.044699999999</v>
      </c>
      <c r="H60" s="20">
        <f t="shared" si="0"/>
        <v>7.5524044700000001E-2</v>
      </c>
    </row>
    <row r="61" spans="1:8" x14ac:dyDescent="0.3">
      <c r="A61" s="63"/>
      <c r="B61" s="66"/>
      <c r="C61" s="63"/>
      <c r="D61" s="16">
        <v>60</v>
      </c>
      <c r="E61" s="19" t="s">
        <v>596</v>
      </c>
      <c r="F61" s="19" t="s">
        <v>598</v>
      </c>
      <c r="G61" s="21">
        <v>57729.5098</v>
      </c>
      <c r="H61" s="20">
        <f t="shared" si="0"/>
        <v>5.7729509800000002E-2</v>
      </c>
    </row>
    <row r="62" spans="1:8" x14ac:dyDescent="0.3">
      <c r="A62" s="63"/>
      <c r="B62" s="66"/>
      <c r="C62" s="63"/>
      <c r="D62" s="16">
        <v>61</v>
      </c>
      <c r="E62" s="19" t="s">
        <v>599</v>
      </c>
      <c r="F62" s="19" t="s">
        <v>600</v>
      </c>
      <c r="G62" s="21">
        <v>41595.403700000003</v>
      </c>
      <c r="H62" s="20">
        <f t="shared" si="0"/>
        <v>4.1595403700000005E-2</v>
      </c>
    </row>
    <row r="63" spans="1:8" x14ac:dyDescent="0.3">
      <c r="A63" s="63"/>
      <c r="B63" s="66"/>
      <c r="C63" s="63"/>
      <c r="D63" s="16">
        <v>62</v>
      </c>
      <c r="E63" s="19" t="s">
        <v>601</v>
      </c>
      <c r="F63" s="19" t="s">
        <v>602</v>
      </c>
      <c r="G63" s="21">
        <v>16409.862700000001</v>
      </c>
      <c r="H63" s="20">
        <f t="shared" si="0"/>
        <v>1.6409862700000003E-2</v>
      </c>
    </row>
    <row r="64" spans="1:8" x14ac:dyDescent="0.3">
      <c r="A64" s="63"/>
      <c r="B64" s="66"/>
      <c r="C64" s="63"/>
      <c r="D64" s="16">
        <v>63</v>
      </c>
      <c r="E64" s="19" t="s">
        <v>603</v>
      </c>
      <c r="F64" s="19" t="s">
        <v>604</v>
      </c>
      <c r="G64" s="21">
        <v>41326.706100000003</v>
      </c>
      <c r="H64" s="20">
        <f t="shared" si="0"/>
        <v>4.1326706100000006E-2</v>
      </c>
    </row>
    <row r="65" spans="1:8" x14ac:dyDescent="0.3">
      <c r="A65" s="63"/>
      <c r="B65" s="66"/>
      <c r="C65" s="63"/>
      <c r="D65" s="16">
        <v>64</v>
      </c>
      <c r="E65" s="19" t="s">
        <v>605</v>
      </c>
      <c r="F65" s="19" t="s">
        <v>606</v>
      </c>
      <c r="G65" s="21">
        <v>49078.083299999998</v>
      </c>
      <c r="H65" s="20">
        <f t="shared" si="0"/>
        <v>4.9078083299999999E-2</v>
      </c>
    </row>
    <row r="66" spans="1:8" x14ac:dyDescent="0.3">
      <c r="A66" s="63"/>
      <c r="B66" s="66"/>
      <c r="C66" s="63"/>
      <c r="D66" s="16">
        <v>65</v>
      </c>
      <c r="E66" s="19" t="s">
        <v>607</v>
      </c>
      <c r="F66" s="19" t="s">
        <v>608</v>
      </c>
      <c r="G66" s="21">
        <v>27123.054700000001</v>
      </c>
      <c r="H66" s="20">
        <f t="shared" si="0"/>
        <v>2.71230547E-2</v>
      </c>
    </row>
    <row r="67" spans="1:8" ht="14.4" customHeight="1" x14ac:dyDescent="0.3">
      <c r="A67" s="66" t="s">
        <v>470</v>
      </c>
      <c r="B67" s="66" t="s">
        <v>328</v>
      </c>
      <c r="C67" s="63" t="s">
        <v>340</v>
      </c>
      <c r="D67" s="16">
        <v>66</v>
      </c>
      <c r="E67" s="19" t="s">
        <v>688</v>
      </c>
      <c r="F67" s="19" t="s">
        <v>689</v>
      </c>
      <c r="G67" s="21">
        <v>372401.95880000002</v>
      </c>
      <c r="H67" s="20">
        <f t="shared" ref="H67:H103" si="1">G67/1000000</f>
        <v>0.37240195880000004</v>
      </c>
    </row>
    <row r="68" spans="1:8" x14ac:dyDescent="0.3">
      <c r="A68" s="66"/>
      <c r="B68" s="66"/>
      <c r="C68" s="63"/>
      <c r="D68" s="16">
        <v>67</v>
      </c>
      <c r="E68" s="19" t="s">
        <v>609</v>
      </c>
      <c r="F68" s="19" t="s">
        <v>610</v>
      </c>
      <c r="G68" s="21">
        <v>116382.664</v>
      </c>
      <c r="H68" s="20">
        <f t="shared" si="1"/>
        <v>0.11638266400000001</v>
      </c>
    </row>
    <row r="69" spans="1:8" x14ac:dyDescent="0.3">
      <c r="A69" s="66"/>
      <c r="B69" s="66"/>
      <c r="C69" s="63"/>
      <c r="D69" s="16">
        <v>68</v>
      </c>
      <c r="E69" s="19" t="s">
        <v>611</v>
      </c>
      <c r="F69" s="19" t="s">
        <v>612</v>
      </c>
      <c r="G69" s="21">
        <v>35084.970500000003</v>
      </c>
      <c r="H69" s="20">
        <f t="shared" si="1"/>
        <v>3.50849705E-2</v>
      </c>
    </row>
    <row r="70" spans="1:8" x14ac:dyDescent="0.3">
      <c r="A70" s="66"/>
      <c r="B70" s="66"/>
      <c r="C70" s="63"/>
      <c r="D70" s="16">
        <v>69</v>
      </c>
      <c r="E70" s="19" t="s">
        <v>690</v>
      </c>
      <c r="F70" s="19" t="s">
        <v>691</v>
      </c>
      <c r="G70" s="21">
        <v>11146.1828</v>
      </c>
      <c r="H70" s="20">
        <f t="shared" si="1"/>
        <v>1.1146182800000001E-2</v>
      </c>
    </row>
    <row r="71" spans="1:8" x14ac:dyDescent="0.3">
      <c r="A71" s="66"/>
      <c r="B71" s="66"/>
      <c r="C71" s="63"/>
      <c r="D71" s="16">
        <v>70</v>
      </c>
      <c r="E71" s="19" t="s">
        <v>613</v>
      </c>
      <c r="F71" s="19" t="s">
        <v>614</v>
      </c>
      <c r="G71" s="21">
        <v>80690.650200000004</v>
      </c>
      <c r="H71" s="20">
        <f t="shared" si="1"/>
        <v>8.0690650200000005E-2</v>
      </c>
    </row>
    <row r="72" spans="1:8" x14ac:dyDescent="0.3">
      <c r="A72" s="66"/>
      <c r="B72" s="66"/>
      <c r="C72" s="63"/>
      <c r="D72" s="16">
        <v>71</v>
      </c>
      <c r="E72" s="19" t="s">
        <v>615</v>
      </c>
      <c r="F72" s="19" t="s">
        <v>616</v>
      </c>
      <c r="G72" s="21">
        <v>40637.116900000001</v>
      </c>
      <c r="H72" s="20">
        <f t="shared" si="1"/>
        <v>4.0637116899999999E-2</v>
      </c>
    </row>
    <row r="73" spans="1:8" x14ac:dyDescent="0.3">
      <c r="A73" s="66"/>
      <c r="B73" s="66"/>
      <c r="C73" s="63"/>
      <c r="D73" s="16">
        <v>72</v>
      </c>
      <c r="E73" s="19" t="s">
        <v>617</v>
      </c>
      <c r="F73" s="19" t="s">
        <v>618</v>
      </c>
      <c r="G73" s="21">
        <v>25627.130700000002</v>
      </c>
      <c r="H73" s="20">
        <f t="shared" si="1"/>
        <v>2.56271307E-2</v>
      </c>
    </row>
    <row r="74" spans="1:8" ht="57.6" x14ac:dyDescent="0.3">
      <c r="A74" s="15" t="s">
        <v>719</v>
      </c>
      <c r="B74" s="17" t="s">
        <v>473</v>
      </c>
      <c r="C74" s="17" t="s">
        <v>471</v>
      </c>
      <c r="D74" s="16">
        <v>73</v>
      </c>
      <c r="E74" s="19" t="s">
        <v>692</v>
      </c>
      <c r="F74" s="19" t="s">
        <v>693</v>
      </c>
      <c r="G74" s="21">
        <v>15084.9208</v>
      </c>
      <c r="H74" s="20">
        <f t="shared" si="1"/>
        <v>1.50849208E-2</v>
      </c>
    </row>
    <row r="75" spans="1:8" x14ac:dyDescent="0.3">
      <c r="A75" s="63" t="s">
        <v>474</v>
      </c>
      <c r="B75" s="66" t="s">
        <v>328</v>
      </c>
      <c r="C75" s="63" t="s">
        <v>333</v>
      </c>
      <c r="D75" s="16">
        <v>74</v>
      </c>
      <c r="E75" s="19" t="s">
        <v>619</v>
      </c>
      <c r="F75" s="19" t="s">
        <v>620</v>
      </c>
      <c r="G75" s="21">
        <v>29233.1705</v>
      </c>
      <c r="H75" s="20">
        <f t="shared" si="1"/>
        <v>2.9233170499999999E-2</v>
      </c>
    </row>
    <row r="76" spans="1:8" x14ac:dyDescent="0.3">
      <c r="A76" s="63"/>
      <c r="B76" s="66"/>
      <c r="C76" s="63"/>
      <c r="D76" s="16">
        <v>75</v>
      </c>
      <c r="E76" s="19" t="s">
        <v>621</v>
      </c>
      <c r="F76" s="19" t="s">
        <v>622</v>
      </c>
      <c r="G76" s="21">
        <v>25413.586200000002</v>
      </c>
      <c r="H76" s="20">
        <f t="shared" si="1"/>
        <v>2.5413586200000001E-2</v>
      </c>
    </row>
    <row r="77" spans="1:8" x14ac:dyDescent="0.3">
      <c r="A77" s="63" t="s">
        <v>479</v>
      </c>
      <c r="B77" s="66" t="s">
        <v>328</v>
      </c>
      <c r="C77" s="63" t="s">
        <v>340</v>
      </c>
      <c r="D77" s="16">
        <v>76</v>
      </c>
      <c r="E77" s="19" t="s">
        <v>623</v>
      </c>
      <c r="F77" s="19" t="s">
        <v>624</v>
      </c>
      <c r="G77" s="21">
        <v>20196.5923</v>
      </c>
      <c r="H77" s="20">
        <f t="shared" si="1"/>
        <v>2.01965923E-2</v>
      </c>
    </row>
    <row r="78" spans="1:8" x14ac:dyDescent="0.3">
      <c r="A78" s="63"/>
      <c r="B78" s="66"/>
      <c r="C78" s="63"/>
      <c r="D78" s="16">
        <v>77</v>
      </c>
      <c r="E78" s="19" t="s">
        <v>625</v>
      </c>
      <c r="F78" s="19" t="s">
        <v>626</v>
      </c>
      <c r="G78" s="21">
        <v>48150.616399999999</v>
      </c>
      <c r="H78" s="20">
        <f t="shared" si="1"/>
        <v>4.8150616399999999E-2</v>
      </c>
    </row>
    <row r="79" spans="1:8" x14ac:dyDescent="0.3">
      <c r="A79" s="16" t="s">
        <v>481</v>
      </c>
      <c r="B79" s="16" t="s">
        <v>328</v>
      </c>
      <c r="C79" s="16" t="s">
        <v>335</v>
      </c>
      <c r="D79" s="16">
        <v>78</v>
      </c>
      <c r="E79" s="19" t="s">
        <v>627</v>
      </c>
      <c r="F79" s="19" t="s">
        <v>628</v>
      </c>
      <c r="G79" s="21">
        <v>53508.749600000003</v>
      </c>
      <c r="H79" s="20">
        <f t="shared" si="1"/>
        <v>5.3508749600000002E-2</v>
      </c>
    </row>
    <row r="80" spans="1:8" x14ac:dyDescent="0.3">
      <c r="A80" s="63" t="s">
        <v>480</v>
      </c>
      <c r="B80" s="66" t="s">
        <v>328</v>
      </c>
      <c r="C80" s="63" t="s">
        <v>340</v>
      </c>
      <c r="D80" s="16">
        <v>79</v>
      </c>
      <c r="E80" s="19" t="s">
        <v>629</v>
      </c>
      <c r="F80" s="19" t="s">
        <v>630</v>
      </c>
      <c r="G80" s="21">
        <v>4731.4404999999997</v>
      </c>
      <c r="H80" s="20">
        <f t="shared" si="1"/>
        <v>4.7314404999999997E-3</v>
      </c>
    </row>
    <row r="81" spans="1:8" x14ac:dyDescent="0.3">
      <c r="A81" s="63"/>
      <c r="B81" s="66"/>
      <c r="C81" s="63"/>
      <c r="D81" s="16">
        <v>80</v>
      </c>
      <c r="E81" s="19" t="s">
        <v>631</v>
      </c>
      <c r="F81" s="19" t="s">
        <v>632</v>
      </c>
      <c r="G81" s="21">
        <v>12160.118</v>
      </c>
      <c r="H81" s="20">
        <f t="shared" si="1"/>
        <v>1.2160118000000001E-2</v>
      </c>
    </row>
    <row r="82" spans="1:8" x14ac:dyDescent="0.3">
      <c r="A82" s="63"/>
      <c r="B82" s="66"/>
      <c r="C82" s="63"/>
      <c r="D82" s="16">
        <v>81</v>
      </c>
      <c r="E82" s="19" t="s">
        <v>633</v>
      </c>
      <c r="F82" s="19" t="s">
        <v>634</v>
      </c>
      <c r="G82" s="21">
        <v>4483.9116000000004</v>
      </c>
      <c r="H82" s="20">
        <f t="shared" si="1"/>
        <v>4.4839116000000004E-3</v>
      </c>
    </row>
    <row r="83" spans="1:8" ht="28.8" x14ac:dyDescent="0.3">
      <c r="A83" s="16" t="s">
        <v>482</v>
      </c>
      <c r="B83" s="16" t="s">
        <v>328</v>
      </c>
      <c r="C83" s="17" t="s">
        <v>340</v>
      </c>
      <c r="D83" s="16">
        <v>82</v>
      </c>
      <c r="E83" s="19" t="s">
        <v>635</v>
      </c>
      <c r="F83" s="19" t="s">
        <v>636</v>
      </c>
      <c r="G83" s="21">
        <v>17921.008999999998</v>
      </c>
      <c r="H83" s="20">
        <f t="shared" si="1"/>
        <v>1.7921008999999998E-2</v>
      </c>
    </row>
    <row r="84" spans="1:8" x14ac:dyDescent="0.3">
      <c r="A84" s="66" t="s">
        <v>483</v>
      </c>
      <c r="B84" s="66" t="s">
        <v>328</v>
      </c>
      <c r="C84" s="66" t="s">
        <v>335</v>
      </c>
      <c r="D84" s="16">
        <v>83</v>
      </c>
      <c r="E84" s="19" t="s">
        <v>637</v>
      </c>
      <c r="F84" s="19" t="s">
        <v>638</v>
      </c>
      <c r="G84" s="21">
        <v>21347.1181</v>
      </c>
      <c r="H84" s="20">
        <f t="shared" si="1"/>
        <v>2.13471181E-2</v>
      </c>
    </row>
    <row r="85" spans="1:8" x14ac:dyDescent="0.3">
      <c r="A85" s="66"/>
      <c r="B85" s="66"/>
      <c r="C85" s="66"/>
      <c r="D85" s="16">
        <v>84</v>
      </c>
      <c r="E85" s="19" t="s">
        <v>639</v>
      </c>
      <c r="F85" s="19" t="s">
        <v>640</v>
      </c>
      <c r="G85" s="21">
        <v>786187.6838</v>
      </c>
      <c r="H85" s="20">
        <f t="shared" si="1"/>
        <v>0.78618768380000004</v>
      </c>
    </row>
    <row r="86" spans="1:8" x14ac:dyDescent="0.3">
      <c r="A86" s="63" t="s">
        <v>484</v>
      </c>
      <c r="B86" s="66" t="s">
        <v>328</v>
      </c>
      <c r="C86" s="63" t="s">
        <v>333</v>
      </c>
      <c r="D86" s="16">
        <v>85</v>
      </c>
      <c r="E86" s="19" t="s">
        <v>641</v>
      </c>
      <c r="F86" s="19" t="s">
        <v>642</v>
      </c>
      <c r="G86" s="21">
        <v>90129.560899999997</v>
      </c>
      <c r="H86" s="20">
        <f t="shared" si="1"/>
        <v>9.0129560900000003E-2</v>
      </c>
    </row>
    <row r="87" spans="1:8" x14ac:dyDescent="0.3">
      <c r="A87" s="63"/>
      <c r="B87" s="66"/>
      <c r="C87" s="63"/>
      <c r="D87" s="16">
        <v>86</v>
      </c>
      <c r="E87" s="19" t="s">
        <v>643</v>
      </c>
      <c r="F87" s="19" t="s">
        <v>644</v>
      </c>
      <c r="G87" s="21">
        <v>203620.64360000001</v>
      </c>
      <c r="H87" s="20">
        <f t="shared" si="1"/>
        <v>0.20362064360000001</v>
      </c>
    </row>
    <row r="88" spans="1:8" x14ac:dyDescent="0.3">
      <c r="A88" s="63"/>
      <c r="B88" s="66"/>
      <c r="C88" s="63"/>
      <c r="D88" s="16">
        <v>87</v>
      </c>
      <c r="E88" s="19" t="s">
        <v>645</v>
      </c>
      <c r="F88" s="19" t="s">
        <v>646</v>
      </c>
      <c r="G88" s="21">
        <v>129118.28109999999</v>
      </c>
      <c r="H88" s="20">
        <f t="shared" si="1"/>
        <v>0.12911828109999998</v>
      </c>
    </row>
    <row r="89" spans="1:8" x14ac:dyDescent="0.3">
      <c r="A89" s="63"/>
      <c r="B89" s="66"/>
      <c r="C89" s="63"/>
      <c r="D89" s="16">
        <v>88</v>
      </c>
      <c r="E89" s="19" t="s">
        <v>647</v>
      </c>
      <c r="F89" s="19" t="s">
        <v>648</v>
      </c>
      <c r="G89" s="21">
        <v>95925.335999999996</v>
      </c>
      <c r="H89" s="20">
        <f t="shared" si="1"/>
        <v>9.5925336E-2</v>
      </c>
    </row>
    <row r="90" spans="1:8" x14ac:dyDescent="0.3">
      <c r="A90" s="63"/>
      <c r="B90" s="66"/>
      <c r="C90" s="63"/>
      <c r="D90" s="16">
        <v>89</v>
      </c>
      <c r="E90" s="19" t="s">
        <v>649</v>
      </c>
      <c r="F90" s="19" t="s">
        <v>650</v>
      </c>
      <c r="G90" s="21">
        <v>31019.508900000001</v>
      </c>
      <c r="H90" s="20">
        <f t="shared" si="1"/>
        <v>3.1019508899999999E-2</v>
      </c>
    </row>
    <row r="91" spans="1:8" ht="43.2" x14ac:dyDescent="0.3">
      <c r="A91" s="17" t="s">
        <v>485</v>
      </c>
      <c r="B91" s="16" t="s">
        <v>328</v>
      </c>
      <c r="C91" s="16" t="s">
        <v>335</v>
      </c>
      <c r="D91" s="16">
        <v>90</v>
      </c>
      <c r="E91" s="19" t="s">
        <v>694</v>
      </c>
      <c r="F91" s="19" t="s">
        <v>695</v>
      </c>
      <c r="G91" s="21">
        <v>6039.9740000000002</v>
      </c>
      <c r="H91" s="20">
        <f t="shared" si="1"/>
        <v>6.039974E-3</v>
      </c>
    </row>
    <row r="92" spans="1:8" x14ac:dyDescent="0.3">
      <c r="A92" s="66" t="s">
        <v>486</v>
      </c>
      <c r="B92" s="66" t="s">
        <v>328</v>
      </c>
      <c r="C92" s="66" t="s">
        <v>335</v>
      </c>
      <c r="D92" s="16">
        <v>91</v>
      </c>
      <c r="E92" s="19" t="s">
        <v>651</v>
      </c>
      <c r="F92" s="19" t="s">
        <v>652</v>
      </c>
      <c r="G92" s="21">
        <v>11716.7161</v>
      </c>
      <c r="H92" s="20">
        <f t="shared" si="1"/>
        <v>1.17167161E-2</v>
      </c>
    </row>
    <row r="93" spans="1:8" x14ac:dyDescent="0.3">
      <c r="A93" s="66"/>
      <c r="B93" s="66"/>
      <c r="C93" s="66"/>
      <c r="D93" s="16">
        <v>92</v>
      </c>
      <c r="E93" s="19" t="s">
        <v>653</v>
      </c>
      <c r="F93" s="19" t="s">
        <v>654</v>
      </c>
      <c r="G93" s="21">
        <v>25724.8753</v>
      </c>
      <c r="H93" s="20">
        <f t="shared" si="1"/>
        <v>2.5724875299999998E-2</v>
      </c>
    </row>
    <row r="94" spans="1:8" x14ac:dyDescent="0.3">
      <c r="A94" s="66" t="s">
        <v>487</v>
      </c>
      <c r="B94" s="66" t="s">
        <v>345</v>
      </c>
      <c r="C94" s="63" t="s">
        <v>333</v>
      </c>
      <c r="D94" s="16">
        <v>93</v>
      </c>
      <c r="E94" s="19" t="s">
        <v>655</v>
      </c>
      <c r="F94" s="19" t="s">
        <v>656</v>
      </c>
      <c r="G94" s="21">
        <v>18199.974699999999</v>
      </c>
      <c r="H94" s="20">
        <f t="shared" si="1"/>
        <v>1.81999747E-2</v>
      </c>
    </row>
    <row r="95" spans="1:8" x14ac:dyDescent="0.3">
      <c r="A95" s="66"/>
      <c r="B95" s="66"/>
      <c r="C95" s="63"/>
      <c r="D95" s="16">
        <v>94</v>
      </c>
      <c r="E95" s="19" t="s">
        <v>696</v>
      </c>
      <c r="F95" s="19" t="s">
        <v>697</v>
      </c>
      <c r="G95" s="21">
        <v>1014.6976</v>
      </c>
      <c r="H95" s="20">
        <f t="shared" si="1"/>
        <v>1.0146975999999999E-3</v>
      </c>
    </row>
    <row r="96" spans="1:8" x14ac:dyDescent="0.3">
      <c r="A96" s="66"/>
      <c r="B96" s="66"/>
      <c r="C96" s="63"/>
      <c r="D96" s="16">
        <v>95</v>
      </c>
      <c r="E96" s="19" t="s">
        <v>698</v>
      </c>
      <c r="F96" s="19" t="s">
        <v>699</v>
      </c>
      <c r="G96" s="21">
        <v>2157.9241000000002</v>
      </c>
      <c r="H96" s="20">
        <f t="shared" si="1"/>
        <v>2.1579241000000003E-3</v>
      </c>
    </row>
    <row r="97" spans="1:8" x14ac:dyDescent="0.3">
      <c r="A97" s="16" t="s">
        <v>488</v>
      </c>
      <c r="B97" s="16" t="s">
        <v>328</v>
      </c>
      <c r="C97" s="16" t="s">
        <v>335</v>
      </c>
      <c r="D97" s="16">
        <v>96</v>
      </c>
      <c r="E97" s="19" t="s">
        <v>657</v>
      </c>
      <c r="F97" s="19" t="s">
        <v>658</v>
      </c>
      <c r="G97" s="21">
        <v>11523.1235</v>
      </c>
      <c r="H97" s="20">
        <f t="shared" si="1"/>
        <v>1.1523123499999999E-2</v>
      </c>
    </row>
    <row r="98" spans="1:8" ht="28.8" x14ac:dyDescent="0.3">
      <c r="A98" s="16" t="s">
        <v>489</v>
      </c>
      <c r="B98" s="16" t="s">
        <v>328</v>
      </c>
      <c r="C98" s="17" t="s">
        <v>333</v>
      </c>
      <c r="D98" s="16">
        <v>97</v>
      </c>
      <c r="E98" s="19" t="s">
        <v>659</v>
      </c>
      <c r="F98" s="19" t="s">
        <v>660</v>
      </c>
      <c r="G98" s="21">
        <v>18479.126899999999</v>
      </c>
      <c r="H98" s="20">
        <f t="shared" si="1"/>
        <v>1.84791269E-2</v>
      </c>
    </row>
    <row r="99" spans="1:8" ht="28.8" x14ac:dyDescent="0.3">
      <c r="A99" s="17" t="s">
        <v>491</v>
      </c>
      <c r="B99" s="16" t="s">
        <v>328</v>
      </c>
      <c r="C99" s="16" t="s">
        <v>335</v>
      </c>
      <c r="D99" s="16">
        <v>98</v>
      </c>
      <c r="E99" s="19" t="s">
        <v>504</v>
      </c>
      <c r="F99" s="19" t="s">
        <v>661</v>
      </c>
      <c r="G99" s="21">
        <v>7571.2840999999999</v>
      </c>
      <c r="H99" s="20">
        <f t="shared" si="1"/>
        <v>7.5712840999999998E-3</v>
      </c>
    </row>
    <row r="100" spans="1:8" x14ac:dyDescent="0.3">
      <c r="A100" s="16" t="s">
        <v>492</v>
      </c>
      <c r="B100" s="16" t="s">
        <v>328</v>
      </c>
      <c r="C100" s="16" t="s">
        <v>335</v>
      </c>
      <c r="D100" s="16">
        <v>99</v>
      </c>
      <c r="E100" s="19" t="s">
        <v>700</v>
      </c>
      <c r="F100" s="19" t="s">
        <v>701</v>
      </c>
      <c r="G100" s="21">
        <v>419674.88620000001</v>
      </c>
      <c r="H100" s="20">
        <f t="shared" si="1"/>
        <v>0.41967488619999999</v>
      </c>
    </row>
    <row r="101" spans="1:8" ht="28.8" x14ac:dyDescent="0.3">
      <c r="A101" s="16" t="s">
        <v>490</v>
      </c>
      <c r="B101" s="16"/>
      <c r="C101" s="17" t="s">
        <v>333</v>
      </c>
      <c r="D101" s="16">
        <v>100</v>
      </c>
      <c r="E101" s="19" t="s">
        <v>502</v>
      </c>
      <c r="F101" s="19" t="s">
        <v>503</v>
      </c>
      <c r="G101" s="21">
        <v>8419.7505000000001</v>
      </c>
      <c r="H101" s="20">
        <f t="shared" si="1"/>
        <v>8.4197504999999999E-3</v>
      </c>
    </row>
    <row r="102" spans="1:8" ht="28.8" x14ac:dyDescent="0.3">
      <c r="A102" s="16" t="s">
        <v>493</v>
      </c>
      <c r="B102" s="16" t="s">
        <v>328</v>
      </c>
      <c r="C102" s="17" t="s">
        <v>333</v>
      </c>
      <c r="D102" s="16">
        <v>101</v>
      </c>
      <c r="E102" s="19" t="s">
        <v>504</v>
      </c>
      <c r="F102" s="19" t="s">
        <v>505</v>
      </c>
      <c r="G102" s="21">
        <v>51644.4764</v>
      </c>
      <c r="H102" s="20">
        <f t="shared" si="1"/>
        <v>5.16444764E-2</v>
      </c>
    </row>
    <row r="103" spans="1:8" ht="28.8" x14ac:dyDescent="0.3">
      <c r="A103" s="17" t="s">
        <v>463</v>
      </c>
      <c r="B103" s="16" t="s">
        <v>328</v>
      </c>
      <c r="C103" s="17" t="s">
        <v>335</v>
      </c>
      <c r="D103" s="16">
        <v>102</v>
      </c>
      <c r="E103" s="19" t="s">
        <v>506</v>
      </c>
      <c r="F103" s="19" t="s">
        <v>507</v>
      </c>
      <c r="G103" s="21">
        <v>8557.6497999999992</v>
      </c>
      <c r="H103" s="20">
        <f t="shared" si="1"/>
        <v>8.557649799999999E-3</v>
      </c>
    </row>
    <row r="104" spans="1:8" ht="18" x14ac:dyDescent="0.35">
      <c r="A104" s="54" t="s">
        <v>326</v>
      </c>
      <c r="B104" s="54"/>
      <c r="C104" s="54"/>
      <c r="D104" s="54"/>
      <c r="E104" s="54"/>
      <c r="F104" s="54"/>
      <c r="G104" s="43">
        <f>SUM(G2:G103)</f>
        <v>112410876.406</v>
      </c>
      <c r="H104" s="37">
        <f>SUM(H2:H103)</f>
        <v>112.41087640600003</v>
      </c>
    </row>
  </sheetData>
  <mergeCells count="58">
    <mergeCell ref="A3:A14"/>
    <mergeCell ref="B3:B14"/>
    <mergeCell ref="C3:C14"/>
    <mergeCell ref="A28:A37"/>
    <mergeCell ref="B28:B37"/>
    <mergeCell ref="C28:C37"/>
    <mergeCell ref="A18:A19"/>
    <mergeCell ref="B18:B19"/>
    <mergeCell ref="C18:C19"/>
    <mergeCell ref="A23:A27"/>
    <mergeCell ref="B23:B27"/>
    <mergeCell ref="C23:C27"/>
    <mergeCell ref="A44:A47"/>
    <mergeCell ref="B44:B47"/>
    <mergeCell ref="C44:C47"/>
    <mergeCell ref="A38:A39"/>
    <mergeCell ref="B38:B39"/>
    <mergeCell ref="C38:C39"/>
    <mergeCell ref="A41:A42"/>
    <mergeCell ref="B41:B42"/>
    <mergeCell ref="C41:C42"/>
    <mergeCell ref="A49:A50"/>
    <mergeCell ref="B49:B50"/>
    <mergeCell ref="C49:C50"/>
    <mergeCell ref="A52:A55"/>
    <mergeCell ref="B52:B55"/>
    <mergeCell ref="C52:C55"/>
    <mergeCell ref="A58:A59"/>
    <mergeCell ref="B58:B59"/>
    <mergeCell ref="C58:C59"/>
    <mergeCell ref="A60:A66"/>
    <mergeCell ref="B60:B66"/>
    <mergeCell ref="C60:C66"/>
    <mergeCell ref="A80:A82"/>
    <mergeCell ref="B80:B82"/>
    <mergeCell ref="C80:C82"/>
    <mergeCell ref="A67:A73"/>
    <mergeCell ref="B67:B73"/>
    <mergeCell ref="C67:C73"/>
    <mergeCell ref="A75:A76"/>
    <mergeCell ref="B75:B76"/>
    <mergeCell ref="C75:C76"/>
    <mergeCell ref="A77:A78"/>
    <mergeCell ref="B77:B78"/>
    <mergeCell ref="C77:C78"/>
    <mergeCell ref="A84:A85"/>
    <mergeCell ref="B84:B85"/>
    <mergeCell ref="C84:C85"/>
    <mergeCell ref="A86:A90"/>
    <mergeCell ref="B86:B90"/>
    <mergeCell ref="C86:C90"/>
    <mergeCell ref="A104:F104"/>
    <mergeCell ref="A92:A93"/>
    <mergeCell ref="B92:B93"/>
    <mergeCell ref="C92:C93"/>
    <mergeCell ref="A94:A96"/>
    <mergeCell ref="B94:B96"/>
    <mergeCell ref="C94:C96"/>
  </mergeCells>
  <pageMargins left="0.7" right="0.7" top="0.75" bottom="0.75" header="0.3" footer="0.3"/>
  <pageSetup orientation="portrait" horizontalDpi="360" verticalDpi="360" r:id="rId1"/>
  <ignoredErrors>
    <ignoredError sqref="E2:F10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388B-CC3A-4B7D-9C8F-17CB40148864}">
  <dimension ref="A1:H66"/>
  <sheetViews>
    <sheetView workbookViewId="0">
      <selection activeCell="G66" sqref="G66:H66"/>
    </sheetView>
  </sheetViews>
  <sheetFormatPr baseColWidth="10" defaultRowHeight="14.4" x14ac:dyDescent="0.3"/>
  <cols>
    <col min="3" max="3" width="12.77734375" customWidth="1"/>
    <col min="6" max="6" width="12.5546875" bestFit="1" customWidth="1"/>
    <col min="7" max="7" width="14.10937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57" t="s">
        <v>495</v>
      </c>
      <c r="B2" s="57" t="s">
        <v>345</v>
      </c>
      <c r="C2" s="57" t="s">
        <v>335</v>
      </c>
      <c r="D2" s="10">
        <v>1</v>
      </c>
      <c r="E2" s="11" t="s">
        <v>920</v>
      </c>
      <c r="F2" s="11" t="s">
        <v>921</v>
      </c>
      <c r="G2" s="21">
        <v>4292.9790000000003</v>
      </c>
      <c r="H2" s="20">
        <f>G2/1000000</f>
        <v>4.2929790000000006E-3</v>
      </c>
    </row>
    <row r="3" spans="1:8" x14ac:dyDescent="0.3">
      <c r="A3" s="57"/>
      <c r="B3" s="57"/>
      <c r="C3" s="57"/>
      <c r="D3" s="10">
        <v>2</v>
      </c>
      <c r="E3" s="11" t="s">
        <v>938</v>
      </c>
      <c r="F3" s="11" t="s">
        <v>939</v>
      </c>
      <c r="G3" s="21">
        <v>17835.9103</v>
      </c>
      <c r="H3" s="20">
        <f t="shared" ref="H3:H65" si="0">G3/1000000</f>
        <v>1.78359103E-2</v>
      </c>
    </row>
    <row r="4" spans="1:8" x14ac:dyDescent="0.3">
      <c r="A4" s="57" t="s">
        <v>496</v>
      </c>
      <c r="B4" s="57" t="s">
        <v>335</v>
      </c>
      <c r="C4" s="57" t="s">
        <v>333</v>
      </c>
      <c r="D4" s="10">
        <v>3</v>
      </c>
      <c r="E4" s="11" t="s">
        <v>958</v>
      </c>
      <c r="F4" s="11" t="s">
        <v>959</v>
      </c>
      <c r="G4" s="21">
        <v>427113.44390000001</v>
      </c>
      <c r="H4" s="20">
        <f t="shared" si="0"/>
        <v>0.4271134439</v>
      </c>
    </row>
    <row r="5" spans="1:8" x14ac:dyDescent="0.3">
      <c r="A5" s="57"/>
      <c r="B5" s="57"/>
      <c r="C5" s="57"/>
      <c r="D5" s="10">
        <v>4</v>
      </c>
      <c r="E5" s="11" t="s">
        <v>978</v>
      </c>
      <c r="F5" s="11" t="s">
        <v>979</v>
      </c>
      <c r="G5" s="21">
        <v>97164.365000000005</v>
      </c>
      <c r="H5" s="20">
        <f t="shared" si="0"/>
        <v>9.7164365000000003E-2</v>
      </c>
    </row>
    <row r="6" spans="1:8" x14ac:dyDescent="0.3">
      <c r="A6" s="57"/>
      <c r="B6" s="57"/>
      <c r="C6" s="57"/>
      <c r="D6" s="10">
        <v>5</v>
      </c>
      <c r="E6" s="11" t="s">
        <v>996</v>
      </c>
      <c r="F6" s="11" t="s">
        <v>997</v>
      </c>
      <c r="G6" s="21">
        <v>25065.8537</v>
      </c>
      <c r="H6" s="20">
        <f t="shared" si="0"/>
        <v>2.5065853699999998E-2</v>
      </c>
    </row>
    <row r="7" spans="1:8" x14ac:dyDescent="0.3">
      <c r="A7" s="57"/>
      <c r="B7" s="57"/>
      <c r="C7" s="57"/>
      <c r="D7" s="10">
        <v>6</v>
      </c>
      <c r="E7" s="11" t="s">
        <v>1016</v>
      </c>
      <c r="F7" s="11" t="s">
        <v>1017</v>
      </c>
      <c r="G7" s="21">
        <v>76065.371799999994</v>
      </c>
      <c r="H7" s="20">
        <f t="shared" si="0"/>
        <v>7.606537179999999E-2</v>
      </c>
    </row>
    <row r="8" spans="1:8" x14ac:dyDescent="0.3">
      <c r="A8" s="57"/>
      <c r="B8" s="57"/>
      <c r="C8" s="57"/>
      <c r="D8" s="10">
        <v>7</v>
      </c>
      <c r="E8" s="11" t="s">
        <v>1020</v>
      </c>
      <c r="F8" s="11" t="s">
        <v>1021</v>
      </c>
      <c r="G8" s="21">
        <v>234457.8664</v>
      </c>
      <c r="H8" s="20">
        <f t="shared" si="0"/>
        <v>0.23445786639999999</v>
      </c>
    </row>
    <row r="9" spans="1:8" ht="28.8" x14ac:dyDescent="0.3">
      <c r="A9" s="10" t="s">
        <v>497</v>
      </c>
      <c r="B9" s="10" t="s">
        <v>335</v>
      </c>
      <c r="C9" s="10" t="s">
        <v>333</v>
      </c>
      <c r="D9" s="10">
        <v>8</v>
      </c>
      <c r="E9" s="11" t="s">
        <v>1022</v>
      </c>
      <c r="F9" s="11" t="s">
        <v>1023</v>
      </c>
      <c r="G9" s="21">
        <v>590695.44909999997</v>
      </c>
      <c r="H9" s="20">
        <f t="shared" si="0"/>
        <v>0.59069544909999994</v>
      </c>
    </row>
    <row r="10" spans="1:8" x14ac:dyDescent="0.3">
      <c r="A10" s="57" t="s">
        <v>498</v>
      </c>
      <c r="B10" s="57" t="s">
        <v>345</v>
      </c>
      <c r="C10" s="57" t="s">
        <v>340</v>
      </c>
      <c r="D10" s="10">
        <v>9</v>
      </c>
      <c r="E10" s="11" t="s">
        <v>1034</v>
      </c>
      <c r="F10" s="11" t="s">
        <v>1035</v>
      </c>
      <c r="G10" s="21">
        <v>3944030.5277</v>
      </c>
      <c r="H10" s="20">
        <f t="shared" si="0"/>
        <v>3.9440305276999998</v>
      </c>
    </row>
    <row r="11" spans="1:8" x14ac:dyDescent="0.3">
      <c r="A11" s="57"/>
      <c r="B11" s="57"/>
      <c r="C11" s="57"/>
      <c r="D11" s="10">
        <v>10</v>
      </c>
      <c r="E11" s="11" t="s">
        <v>1036</v>
      </c>
      <c r="F11" s="11" t="s">
        <v>1037</v>
      </c>
      <c r="G11" s="21">
        <v>1970305.6372</v>
      </c>
      <c r="H11" s="20">
        <f t="shared" si="0"/>
        <v>1.9703056372000001</v>
      </c>
    </row>
    <row r="12" spans="1:8" x14ac:dyDescent="0.3">
      <c r="A12" s="57"/>
      <c r="B12" s="57"/>
      <c r="C12" s="57"/>
      <c r="D12" s="10">
        <v>11</v>
      </c>
      <c r="E12" s="11" t="s">
        <v>1038</v>
      </c>
      <c r="F12" s="11" t="s">
        <v>1039</v>
      </c>
      <c r="G12" s="21">
        <v>1571250.5382000001</v>
      </c>
      <c r="H12" s="20">
        <f t="shared" si="0"/>
        <v>1.5712505382000002</v>
      </c>
    </row>
    <row r="13" spans="1:8" x14ac:dyDescent="0.3">
      <c r="A13" s="57"/>
      <c r="B13" s="57"/>
      <c r="C13" s="57"/>
      <c r="D13" s="10">
        <v>12</v>
      </c>
      <c r="E13" s="11" t="s">
        <v>922</v>
      </c>
      <c r="F13" s="11" t="s">
        <v>923</v>
      </c>
      <c r="G13" s="21">
        <v>67230.425600000002</v>
      </c>
      <c r="H13" s="20">
        <f t="shared" si="0"/>
        <v>6.7230425600000004E-2</v>
      </c>
    </row>
    <row r="14" spans="1:8" x14ac:dyDescent="0.3">
      <c r="A14" s="57"/>
      <c r="B14" s="57"/>
      <c r="C14" s="57"/>
      <c r="D14" s="10">
        <v>13</v>
      </c>
      <c r="E14" s="11" t="s">
        <v>924</v>
      </c>
      <c r="F14" s="11" t="s">
        <v>925</v>
      </c>
      <c r="G14" s="21">
        <v>485151.18320000003</v>
      </c>
      <c r="H14" s="20">
        <f t="shared" si="0"/>
        <v>0.4851511832</v>
      </c>
    </row>
    <row r="15" spans="1:8" ht="28.8" x14ac:dyDescent="0.3">
      <c r="A15" s="10" t="s">
        <v>499</v>
      </c>
      <c r="B15" s="10" t="s">
        <v>328</v>
      </c>
      <c r="C15" s="10" t="s">
        <v>335</v>
      </c>
      <c r="D15" s="10">
        <v>14</v>
      </c>
      <c r="E15" s="11" t="s">
        <v>926</v>
      </c>
      <c r="F15" s="11" t="s">
        <v>927</v>
      </c>
      <c r="G15" s="21">
        <v>21244.798599999998</v>
      </c>
      <c r="H15" s="20">
        <f t="shared" si="0"/>
        <v>2.12447986E-2</v>
      </c>
    </row>
    <row r="16" spans="1:8" x14ac:dyDescent="0.3">
      <c r="A16" s="10" t="s">
        <v>702</v>
      </c>
      <c r="B16" s="10" t="s">
        <v>328</v>
      </c>
      <c r="C16" s="10" t="s">
        <v>335</v>
      </c>
      <c r="D16" s="10">
        <v>15</v>
      </c>
      <c r="E16" s="11" t="s">
        <v>928</v>
      </c>
      <c r="F16" s="11" t="s">
        <v>929</v>
      </c>
      <c r="G16" s="21">
        <v>6234.2304000000004</v>
      </c>
      <c r="H16" s="20">
        <f t="shared" si="0"/>
        <v>6.2342304000000005E-3</v>
      </c>
    </row>
    <row r="17" spans="1:8" x14ac:dyDescent="0.3">
      <c r="A17" s="10" t="s">
        <v>703</v>
      </c>
      <c r="B17" s="10" t="s">
        <v>328</v>
      </c>
      <c r="C17" s="10" t="s">
        <v>335</v>
      </c>
      <c r="D17" s="10">
        <v>16</v>
      </c>
      <c r="E17" s="11" t="s">
        <v>930</v>
      </c>
      <c r="F17" s="11" t="s">
        <v>931</v>
      </c>
      <c r="G17" s="21">
        <v>20590.453399999999</v>
      </c>
      <c r="H17" s="20">
        <f t="shared" si="0"/>
        <v>2.05904534E-2</v>
      </c>
    </row>
    <row r="18" spans="1:8" ht="28.8" x14ac:dyDescent="0.3">
      <c r="A18" s="10" t="s">
        <v>704</v>
      </c>
      <c r="B18" s="10" t="s">
        <v>328</v>
      </c>
      <c r="C18" s="10" t="s">
        <v>340</v>
      </c>
      <c r="D18" s="10">
        <v>17</v>
      </c>
      <c r="E18" s="11" t="s">
        <v>932</v>
      </c>
      <c r="F18" s="11" t="s">
        <v>933</v>
      </c>
      <c r="G18" s="21">
        <v>79121.366500000004</v>
      </c>
      <c r="H18" s="20">
        <f t="shared" si="0"/>
        <v>7.9121366499999998E-2</v>
      </c>
    </row>
    <row r="19" spans="1:8" x14ac:dyDescent="0.3">
      <c r="A19" s="57" t="s">
        <v>705</v>
      </c>
      <c r="B19" s="57" t="s">
        <v>328</v>
      </c>
      <c r="C19" s="57" t="s">
        <v>333</v>
      </c>
      <c r="D19" s="10">
        <v>18</v>
      </c>
      <c r="E19" s="11" t="s">
        <v>934</v>
      </c>
      <c r="F19" s="11" t="s">
        <v>935</v>
      </c>
      <c r="G19" s="21">
        <v>390163.62800000003</v>
      </c>
      <c r="H19" s="20">
        <f t="shared" si="0"/>
        <v>0.39016362800000004</v>
      </c>
    </row>
    <row r="20" spans="1:8" x14ac:dyDescent="0.3">
      <c r="A20" s="57"/>
      <c r="B20" s="57"/>
      <c r="C20" s="57"/>
      <c r="D20" s="10">
        <v>19</v>
      </c>
      <c r="E20" s="11" t="s">
        <v>936</v>
      </c>
      <c r="F20" s="11" t="s">
        <v>937</v>
      </c>
      <c r="G20" s="21">
        <v>37442.430099999998</v>
      </c>
      <c r="H20" s="20">
        <f t="shared" si="0"/>
        <v>3.74424301E-2</v>
      </c>
    </row>
    <row r="21" spans="1:8" x14ac:dyDescent="0.3">
      <c r="A21" s="57"/>
      <c r="B21" s="57"/>
      <c r="C21" s="57"/>
      <c r="D21" s="10">
        <v>20</v>
      </c>
      <c r="E21" s="11" t="s">
        <v>940</v>
      </c>
      <c r="F21" s="11" t="s">
        <v>941</v>
      </c>
      <c r="G21" s="21">
        <v>4087.9886000000001</v>
      </c>
      <c r="H21" s="20">
        <f t="shared" si="0"/>
        <v>4.0879886000000001E-3</v>
      </c>
    </row>
    <row r="22" spans="1:8" x14ac:dyDescent="0.3">
      <c r="A22" s="57" t="s">
        <v>704</v>
      </c>
      <c r="B22" s="57" t="s">
        <v>328</v>
      </c>
      <c r="C22" s="57" t="s">
        <v>340</v>
      </c>
      <c r="D22" s="10">
        <v>21</v>
      </c>
      <c r="E22" s="11" t="s">
        <v>942</v>
      </c>
      <c r="F22" s="11" t="s">
        <v>943</v>
      </c>
      <c r="G22" s="21">
        <v>18723.508000000002</v>
      </c>
      <c r="H22" s="20">
        <f t="shared" si="0"/>
        <v>1.8723508000000003E-2</v>
      </c>
    </row>
    <row r="23" spans="1:8" x14ac:dyDescent="0.3">
      <c r="A23" s="57"/>
      <c r="B23" s="57"/>
      <c r="C23" s="57"/>
      <c r="D23" s="10">
        <v>22</v>
      </c>
      <c r="E23" s="11" t="s">
        <v>944</v>
      </c>
      <c r="F23" s="11" t="s">
        <v>945</v>
      </c>
      <c r="G23" s="21">
        <v>63339.489200000004</v>
      </c>
      <c r="H23" s="20">
        <f t="shared" si="0"/>
        <v>6.3339489200000001E-2</v>
      </c>
    </row>
    <row r="24" spans="1:8" x14ac:dyDescent="0.3">
      <c r="A24" s="57"/>
      <c r="B24" s="57"/>
      <c r="C24" s="57"/>
      <c r="D24" s="10">
        <v>23</v>
      </c>
      <c r="E24" s="11" t="s">
        <v>946</v>
      </c>
      <c r="F24" s="11" t="s">
        <v>947</v>
      </c>
      <c r="G24" s="21">
        <v>58927.638400000003</v>
      </c>
      <c r="H24" s="20">
        <f t="shared" si="0"/>
        <v>5.8927638400000003E-2</v>
      </c>
    </row>
    <row r="25" spans="1:8" x14ac:dyDescent="0.3">
      <c r="A25" s="10" t="s">
        <v>483</v>
      </c>
      <c r="B25" s="10" t="s">
        <v>345</v>
      </c>
      <c r="C25" s="10" t="s">
        <v>324</v>
      </c>
      <c r="D25" s="10">
        <v>24</v>
      </c>
      <c r="E25" s="11" t="s">
        <v>1040</v>
      </c>
      <c r="F25" s="11" t="s">
        <v>1041</v>
      </c>
      <c r="G25" s="21">
        <v>5985.4360999999999</v>
      </c>
      <c r="H25" s="20">
        <f t="shared" si="0"/>
        <v>5.9854360999999998E-3</v>
      </c>
    </row>
    <row r="26" spans="1:8" x14ac:dyDescent="0.3">
      <c r="A26" s="10" t="s">
        <v>324</v>
      </c>
      <c r="B26" s="10" t="s">
        <v>324</v>
      </c>
      <c r="C26" s="10" t="s">
        <v>324</v>
      </c>
      <c r="D26" s="10">
        <v>25</v>
      </c>
      <c r="E26" s="11" t="s">
        <v>948</v>
      </c>
      <c r="F26" s="11" t="s">
        <v>949</v>
      </c>
      <c r="G26" s="21">
        <v>878.22080000000005</v>
      </c>
      <c r="H26" s="20">
        <f t="shared" si="0"/>
        <v>8.7822080000000003E-4</v>
      </c>
    </row>
    <row r="27" spans="1:8" x14ac:dyDescent="0.3">
      <c r="A27" s="10" t="s">
        <v>324</v>
      </c>
      <c r="B27" s="10" t="s">
        <v>324</v>
      </c>
      <c r="C27" s="10" t="s">
        <v>324</v>
      </c>
      <c r="D27" s="10">
        <v>26</v>
      </c>
      <c r="E27" s="11" t="s">
        <v>950</v>
      </c>
      <c r="F27" s="11" t="s">
        <v>951</v>
      </c>
      <c r="G27" s="21">
        <v>1630.3914</v>
      </c>
      <c r="H27" s="20">
        <f t="shared" si="0"/>
        <v>1.6303914000000001E-3</v>
      </c>
    </row>
    <row r="28" spans="1:8" ht="28.8" x14ac:dyDescent="0.3">
      <c r="A28" s="10" t="s">
        <v>458</v>
      </c>
      <c r="B28" s="10" t="s">
        <v>328</v>
      </c>
      <c r="C28" s="10" t="s">
        <v>333</v>
      </c>
      <c r="D28" s="10">
        <v>27</v>
      </c>
      <c r="E28" s="11" t="s">
        <v>952</v>
      </c>
      <c r="F28" s="11" t="s">
        <v>953</v>
      </c>
      <c r="G28" s="21">
        <v>7641.6457</v>
      </c>
      <c r="H28" s="20">
        <f t="shared" si="0"/>
        <v>7.6416456999999997E-3</v>
      </c>
    </row>
    <row r="29" spans="1:8" x14ac:dyDescent="0.3">
      <c r="A29" s="57" t="s">
        <v>706</v>
      </c>
      <c r="B29" s="57" t="s">
        <v>328</v>
      </c>
      <c r="C29" s="57" t="s">
        <v>333</v>
      </c>
      <c r="D29" s="10">
        <v>28</v>
      </c>
      <c r="E29" s="11" t="s">
        <v>954</v>
      </c>
      <c r="F29" s="11" t="s">
        <v>955</v>
      </c>
      <c r="G29" s="21">
        <v>22740.1577</v>
      </c>
      <c r="H29" s="20">
        <f t="shared" si="0"/>
        <v>2.2740157699999999E-2</v>
      </c>
    </row>
    <row r="30" spans="1:8" x14ac:dyDescent="0.3">
      <c r="A30" s="57"/>
      <c r="B30" s="57"/>
      <c r="C30" s="57"/>
      <c r="D30" s="10">
        <v>29</v>
      </c>
      <c r="E30" s="11" t="s">
        <v>956</v>
      </c>
      <c r="F30" s="11" t="s">
        <v>957</v>
      </c>
      <c r="G30" s="21">
        <v>5122.9277000000002</v>
      </c>
      <c r="H30" s="20">
        <f t="shared" si="0"/>
        <v>5.1229277E-3</v>
      </c>
    </row>
    <row r="31" spans="1:8" x14ac:dyDescent="0.3">
      <c r="A31" s="57"/>
      <c r="B31" s="57"/>
      <c r="C31" s="57"/>
      <c r="D31" s="10">
        <v>30</v>
      </c>
      <c r="E31" s="11" t="s">
        <v>960</v>
      </c>
      <c r="F31" s="11" t="s">
        <v>961</v>
      </c>
      <c r="G31" s="21">
        <v>4754.0527000000002</v>
      </c>
      <c r="H31" s="20">
        <f t="shared" si="0"/>
        <v>4.7540527000000006E-3</v>
      </c>
    </row>
    <row r="32" spans="1:8" x14ac:dyDescent="0.3">
      <c r="A32" s="57" t="s">
        <v>324</v>
      </c>
      <c r="B32" s="57" t="s">
        <v>324</v>
      </c>
      <c r="C32" s="57" t="s">
        <v>324</v>
      </c>
      <c r="D32" s="10">
        <v>31</v>
      </c>
      <c r="E32" s="11" t="s">
        <v>962</v>
      </c>
      <c r="F32" s="11" t="s">
        <v>963</v>
      </c>
      <c r="G32" s="21">
        <v>32270.016500000002</v>
      </c>
      <c r="H32" s="20">
        <f t="shared" si="0"/>
        <v>3.2270016499999998E-2</v>
      </c>
    </row>
    <row r="33" spans="1:8" x14ac:dyDescent="0.3">
      <c r="A33" s="57"/>
      <c r="B33" s="57"/>
      <c r="C33" s="57"/>
      <c r="D33" s="10">
        <v>32</v>
      </c>
      <c r="E33" s="11" t="s">
        <v>964</v>
      </c>
      <c r="F33" s="11" t="s">
        <v>965</v>
      </c>
      <c r="G33" s="21">
        <v>19655.863499999999</v>
      </c>
      <c r="H33" s="20">
        <f t="shared" si="0"/>
        <v>1.9655863499999999E-2</v>
      </c>
    </row>
    <row r="34" spans="1:8" x14ac:dyDescent="0.3">
      <c r="A34" s="57"/>
      <c r="B34" s="57"/>
      <c r="C34" s="57"/>
      <c r="D34" s="10">
        <v>33</v>
      </c>
      <c r="E34" s="11" t="s">
        <v>966</v>
      </c>
      <c r="F34" s="11" t="s">
        <v>967</v>
      </c>
      <c r="G34" s="21">
        <v>24981.395100000002</v>
      </c>
      <c r="H34" s="20">
        <f t="shared" si="0"/>
        <v>2.4981395100000001E-2</v>
      </c>
    </row>
    <row r="35" spans="1:8" x14ac:dyDescent="0.3">
      <c r="A35" s="57" t="s">
        <v>707</v>
      </c>
      <c r="B35" s="57" t="s">
        <v>328</v>
      </c>
      <c r="C35" s="57" t="s">
        <v>333</v>
      </c>
      <c r="D35" s="10">
        <v>34</v>
      </c>
      <c r="E35" s="11" t="s">
        <v>968</v>
      </c>
      <c r="F35" s="11" t="s">
        <v>969</v>
      </c>
      <c r="G35" s="21">
        <v>25549.129400000002</v>
      </c>
      <c r="H35" s="20">
        <f t="shared" si="0"/>
        <v>2.5549129400000002E-2</v>
      </c>
    </row>
    <row r="36" spans="1:8" x14ac:dyDescent="0.3">
      <c r="A36" s="57"/>
      <c r="B36" s="57"/>
      <c r="C36" s="57"/>
      <c r="D36" s="10">
        <v>35</v>
      </c>
      <c r="E36" s="11" t="s">
        <v>970</v>
      </c>
      <c r="F36" s="11" t="s">
        <v>971</v>
      </c>
      <c r="G36" s="21">
        <v>7081.3999000000003</v>
      </c>
      <c r="H36" s="20">
        <f t="shared" si="0"/>
        <v>7.0813999000000002E-3</v>
      </c>
    </row>
    <row r="37" spans="1:8" x14ac:dyDescent="0.3">
      <c r="A37" s="57" t="s">
        <v>708</v>
      </c>
      <c r="B37" s="57" t="s">
        <v>709</v>
      </c>
      <c r="C37" s="57" t="s">
        <v>324</v>
      </c>
      <c r="D37" s="10">
        <v>36</v>
      </c>
      <c r="E37" s="11" t="s">
        <v>1042</v>
      </c>
      <c r="F37" s="11" t="s">
        <v>1043</v>
      </c>
      <c r="G37" s="21">
        <v>17881.167000000001</v>
      </c>
      <c r="H37" s="20">
        <f t="shared" si="0"/>
        <v>1.7881167E-2</v>
      </c>
    </row>
    <row r="38" spans="1:8" x14ac:dyDescent="0.3">
      <c r="A38" s="57"/>
      <c r="B38" s="57"/>
      <c r="C38" s="57"/>
      <c r="D38" s="10">
        <v>37</v>
      </c>
      <c r="E38" s="11" t="s">
        <v>972</v>
      </c>
      <c r="F38" s="11" t="s">
        <v>973</v>
      </c>
      <c r="G38" s="21">
        <v>1880.4584</v>
      </c>
      <c r="H38" s="20">
        <f t="shared" si="0"/>
        <v>1.8804583999999999E-3</v>
      </c>
    </row>
    <row r="39" spans="1:8" x14ac:dyDescent="0.3">
      <c r="A39" s="57" t="s">
        <v>710</v>
      </c>
      <c r="B39" s="57" t="s">
        <v>328</v>
      </c>
      <c r="C39" s="57" t="s">
        <v>340</v>
      </c>
      <c r="D39" s="10">
        <v>38</v>
      </c>
      <c r="E39" s="11" t="s">
        <v>974</v>
      </c>
      <c r="F39" s="11" t="s">
        <v>975</v>
      </c>
      <c r="G39" s="21">
        <v>2834.5767999999998</v>
      </c>
      <c r="H39" s="20">
        <f t="shared" si="0"/>
        <v>2.8345767999999999E-3</v>
      </c>
    </row>
    <row r="40" spans="1:8" x14ac:dyDescent="0.3">
      <c r="A40" s="57"/>
      <c r="B40" s="57"/>
      <c r="C40" s="57"/>
      <c r="D40" s="10">
        <v>39</v>
      </c>
      <c r="E40" s="11" t="s">
        <v>976</v>
      </c>
      <c r="F40" s="11" t="s">
        <v>977</v>
      </c>
      <c r="G40" s="21">
        <v>751.11320000000001</v>
      </c>
      <c r="H40" s="20">
        <f t="shared" si="0"/>
        <v>7.5111320000000004E-4</v>
      </c>
    </row>
    <row r="41" spans="1:8" ht="28.8" x14ac:dyDescent="0.3">
      <c r="A41" s="10" t="s">
        <v>711</v>
      </c>
      <c r="B41" s="10" t="s">
        <v>328</v>
      </c>
      <c r="C41" s="10" t="s">
        <v>335</v>
      </c>
      <c r="D41" s="10">
        <v>40</v>
      </c>
      <c r="E41" s="11" t="s">
        <v>980</v>
      </c>
      <c r="F41" s="11" t="s">
        <v>981</v>
      </c>
      <c r="G41" s="21">
        <v>1303.4858999999999</v>
      </c>
      <c r="H41" s="20">
        <f t="shared" si="0"/>
        <v>1.3034858999999999E-3</v>
      </c>
    </row>
    <row r="42" spans="1:8" ht="14.4" customHeight="1" x14ac:dyDescent="0.3">
      <c r="A42" s="57" t="s">
        <v>712</v>
      </c>
      <c r="B42" s="57" t="s">
        <v>328</v>
      </c>
      <c r="C42" s="57" t="s">
        <v>335</v>
      </c>
      <c r="D42" s="10">
        <v>41</v>
      </c>
      <c r="E42" s="11" t="s">
        <v>982</v>
      </c>
      <c r="F42" s="11" t="s">
        <v>983</v>
      </c>
      <c r="G42" s="21">
        <v>22749.279399999999</v>
      </c>
      <c r="H42" s="20">
        <f t="shared" si="0"/>
        <v>2.2749279399999999E-2</v>
      </c>
    </row>
    <row r="43" spans="1:8" x14ac:dyDescent="0.3">
      <c r="A43" s="57"/>
      <c r="B43" s="57"/>
      <c r="C43" s="57"/>
      <c r="D43" s="10">
        <v>42</v>
      </c>
      <c r="E43" s="11" t="s">
        <v>984</v>
      </c>
      <c r="F43" s="11" t="s">
        <v>985</v>
      </c>
      <c r="G43" s="21">
        <v>53008.018400000001</v>
      </c>
      <c r="H43" s="20">
        <f t="shared" si="0"/>
        <v>5.3008018400000002E-2</v>
      </c>
    </row>
    <row r="44" spans="1:8" x14ac:dyDescent="0.3">
      <c r="A44" s="57"/>
      <c r="B44" s="57"/>
      <c r="C44" s="57"/>
      <c r="D44" s="10">
        <v>43</v>
      </c>
      <c r="E44" s="11" t="s">
        <v>986</v>
      </c>
      <c r="F44" s="11" t="s">
        <v>987</v>
      </c>
      <c r="G44" s="21">
        <v>4147.4557999999997</v>
      </c>
      <c r="H44" s="20">
        <f t="shared" si="0"/>
        <v>4.1474557999999998E-3</v>
      </c>
    </row>
    <row r="45" spans="1:8" x14ac:dyDescent="0.3">
      <c r="A45" s="57"/>
      <c r="B45" s="57"/>
      <c r="C45" s="57"/>
      <c r="D45" s="10">
        <v>44</v>
      </c>
      <c r="E45" s="11" t="s">
        <v>988</v>
      </c>
      <c r="F45" s="11" t="s">
        <v>989</v>
      </c>
      <c r="G45" s="21">
        <v>21453.655500000001</v>
      </c>
      <c r="H45" s="20">
        <f t="shared" si="0"/>
        <v>2.1453655500000002E-2</v>
      </c>
    </row>
    <row r="46" spans="1:8" x14ac:dyDescent="0.3">
      <c r="A46" s="10" t="s">
        <v>713</v>
      </c>
      <c r="B46" s="10" t="s">
        <v>328</v>
      </c>
      <c r="C46" s="10" t="s">
        <v>324</v>
      </c>
      <c r="D46" s="10">
        <v>45</v>
      </c>
      <c r="E46" s="11" t="s">
        <v>1046</v>
      </c>
      <c r="F46" s="11" t="s">
        <v>1047</v>
      </c>
      <c r="G46" s="21">
        <v>41293.2762</v>
      </c>
      <c r="H46" s="20">
        <f t="shared" si="0"/>
        <v>4.1293276199999999E-2</v>
      </c>
    </row>
    <row r="47" spans="1:8" x14ac:dyDescent="0.3">
      <c r="A47" s="57">
        <v>2001</v>
      </c>
      <c r="B47" s="57" t="s">
        <v>328</v>
      </c>
      <c r="C47" s="57" t="s">
        <v>333</v>
      </c>
      <c r="D47" s="10">
        <v>46</v>
      </c>
      <c r="E47" s="11" t="s">
        <v>990</v>
      </c>
      <c r="F47" s="11" t="s">
        <v>991</v>
      </c>
      <c r="G47" s="21">
        <v>23597.187300000001</v>
      </c>
      <c r="H47" s="20">
        <f t="shared" si="0"/>
        <v>2.3597187300000003E-2</v>
      </c>
    </row>
    <row r="48" spans="1:8" x14ac:dyDescent="0.3">
      <c r="A48" s="57"/>
      <c r="B48" s="57"/>
      <c r="C48" s="57"/>
      <c r="D48" s="10">
        <v>47</v>
      </c>
      <c r="E48" s="11" t="s">
        <v>992</v>
      </c>
      <c r="F48" s="11" t="s">
        <v>993</v>
      </c>
      <c r="G48" s="21">
        <v>115768.9238</v>
      </c>
      <c r="H48" s="20">
        <f t="shared" si="0"/>
        <v>0.11576892380000001</v>
      </c>
    </row>
    <row r="49" spans="1:8" x14ac:dyDescent="0.3">
      <c r="A49" s="10" t="s">
        <v>713</v>
      </c>
      <c r="B49" s="10" t="s">
        <v>714</v>
      </c>
      <c r="C49" s="10" t="s">
        <v>324</v>
      </c>
      <c r="D49" s="10">
        <v>48</v>
      </c>
      <c r="E49" s="11" t="s">
        <v>1044</v>
      </c>
      <c r="F49" s="11" t="s">
        <v>1045</v>
      </c>
      <c r="G49" s="21">
        <v>1571240.0802</v>
      </c>
      <c r="H49" s="20">
        <f t="shared" si="0"/>
        <v>1.5712400801999999</v>
      </c>
    </row>
    <row r="50" spans="1:8" ht="28.8" x14ac:dyDescent="0.3">
      <c r="A50" s="10" t="s">
        <v>715</v>
      </c>
      <c r="B50" s="10" t="s">
        <v>328</v>
      </c>
      <c r="C50" s="10" t="s">
        <v>333</v>
      </c>
      <c r="D50" s="10">
        <v>49</v>
      </c>
      <c r="E50" s="11" t="s">
        <v>994</v>
      </c>
      <c r="F50" s="11" t="s">
        <v>995</v>
      </c>
      <c r="G50" s="21">
        <v>299698.79680000001</v>
      </c>
      <c r="H50" s="20">
        <f t="shared" si="0"/>
        <v>0.2996987968</v>
      </c>
    </row>
    <row r="51" spans="1:8" x14ac:dyDescent="0.3">
      <c r="A51" s="57" t="s">
        <v>716</v>
      </c>
      <c r="B51" s="57" t="s">
        <v>328</v>
      </c>
      <c r="C51" s="57" t="s">
        <v>333</v>
      </c>
      <c r="D51" s="10">
        <v>50</v>
      </c>
      <c r="E51" s="11" t="s">
        <v>998</v>
      </c>
      <c r="F51" s="11" t="s">
        <v>999</v>
      </c>
      <c r="G51" s="21">
        <v>84992.1924</v>
      </c>
      <c r="H51" s="20">
        <f t="shared" si="0"/>
        <v>8.49921924E-2</v>
      </c>
    </row>
    <row r="52" spans="1:8" x14ac:dyDescent="0.3">
      <c r="A52" s="57"/>
      <c r="B52" s="57"/>
      <c r="C52" s="57"/>
      <c r="D52" s="10">
        <v>51</v>
      </c>
      <c r="E52" s="11" t="s">
        <v>1000</v>
      </c>
      <c r="F52" s="11" t="s">
        <v>1001</v>
      </c>
      <c r="G52" s="21">
        <v>43228.581100000003</v>
      </c>
      <c r="H52" s="20">
        <f t="shared" si="0"/>
        <v>4.3228581100000003E-2</v>
      </c>
    </row>
    <row r="53" spans="1:8" x14ac:dyDescent="0.3">
      <c r="A53" s="57"/>
      <c r="B53" s="57"/>
      <c r="C53" s="57"/>
      <c r="D53" s="10">
        <v>52</v>
      </c>
      <c r="E53" s="11" t="s">
        <v>1002</v>
      </c>
      <c r="F53" s="11" t="s">
        <v>1003</v>
      </c>
      <c r="G53" s="21">
        <v>38363.410000000003</v>
      </c>
      <c r="H53" s="20">
        <f t="shared" si="0"/>
        <v>3.8363410000000001E-2</v>
      </c>
    </row>
    <row r="54" spans="1:8" ht="28.8" x14ac:dyDescent="0.3">
      <c r="A54" s="10" t="s">
        <v>717</v>
      </c>
      <c r="B54" s="10" t="s">
        <v>328</v>
      </c>
      <c r="C54" s="10" t="s">
        <v>333</v>
      </c>
      <c r="D54" s="10">
        <v>53</v>
      </c>
      <c r="E54" s="11" t="s">
        <v>1004</v>
      </c>
      <c r="F54" s="11" t="s">
        <v>1005</v>
      </c>
      <c r="G54" s="21">
        <v>9997.6229000000003</v>
      </c>
      <c r="H54" s="20">
        <f t="shared" si="0"/>
        <v>9.997622900000001E-3</v>
      </c>
    </row>
    <row r="55" spans="1:8" ht="28.8" x14ac:dyDescent="0.3">
      <c r="A55" s="10" t="s">
        <v>718</v>
      </c>
      <c r="B55" s="10" t="s">
        <v>328</v>
      </c>
      <c r="C55" s="10" t="s">
        <v>333</v>
      </c>
      <c r="D55" s="10">
        <v>54</v>
      </c>
      <c r="E55" s="11" t="s">
        <v>1006</v>
      </c>
      <c r="F55" s="11" t="s">
        <v>1007</v>
      </c>
      <c r="G55" s="21">
        <v>21683.055499999999</v>
      </c>
      <c r="H55" s="20">
        <f t="shared" si="0"/>
        <v>2.1683055499999999E-2</v>
      </c>
    </row>
    <row r="56" spans="1:8" ht="28.8" x14ac:dyDescent="0.3">
      <c r="A56" s="10" t="s">
        <v>498</v>
      </c>
      <c r="B56" s="10" t="s">
        <v>345</v>
      </c>
      <c r="C56" s="10" t="s">
        <v>340</v>
      </c>
      <c r="D56" s="10">
        <v>55</v>
      </c>
      <c r="E56" s="11" t="s">
        <v>1008</v>
      </c>
      <c r="F56" s="11" t="s">
        <v>1009</v>
      </c>
      <c r="G56" s="21">
        <v>656981.28060000006</v>
      </c>
      <c r="H56" s="20">
        <f t="shared" si="0"/>
        <v>0.65698128060000005</v>
      </c>
    </row>
    <row r="57" spans="1:8" ht="28.8" x14ac:dyDescent="0.3">
      <c r="A57" s="10" t="s">
        <v>707</v>
      </c>
      <c r="B57" s="10" t="s">
        <v>328</v>
      </c>
      <c r="C57" s="10" t="s">
        <v>333</v>
      </c>
      <c r="D57" s="10">
        <v>56</v>
      </c>
      <c r="E57" s="11" t="s">
        <v>1010</v>
      </c>
      <c r="F57" s="11" t="s">
        <v>1011</v>
      </c>
      <c r="G57" s="21">
        <v>4671.8146999999999</v>
      </c>
      <c r="H57" s="20">
        <f t="shared" si="0"/>
        <v>4.6718146999999996E-3</v>
      </c>
    </row>
    <row r="58" spans="1:8" x14ac:dyDescent="0.3">
      <c r="A58" s="10" t="s">
        <v>708</v>
      </c>
      <c r="B58" s="10" t="s">
        <v>709</v>
      </c>
      <c r="C58" s="10" t="s">
        <v>324</v>
      </c>
      <c r="D58" s="10">
        <v>57</v>
      </c>
      <c r="E58" s="11" t="s">
        <v>1012</v>
      </c>
      <c r="F58" s="11" t="s">
        <v>1013</v>
      </c>
      <c r="G58" s="21">
        <v>6863.8842999999997</v>
      </c>
      <c r="H58" s="20">
        <f t="shared" si="0"/>
        <v>6.8638842999999995E-3</v>
      </c>
    </row>
    <row r="59" spans="1:8" ht="28.8" x14ac:dyDescent="0.3">
      <c r="A59" s="10" t="s">
        <v>718</v>
      </c>
      <c r="B59" s="10" t="s">
        <v>328</v>
      </c>
      <c r="C59" s="10" t="s">
        <v>333</v>
      </c>
      <c r="D59" s="10">
        <v>58</v>
      </c>
      <c r="E59" s="11" t="s">
        <v>1014</v>
      </c>
      <c r="F59" s="11" t="s">
        <v>1015</v>
      </c>
      <c r="G59" s="21">
        <v>30.063400000000001</v>
      </c>
      <c r="H59" s="20">
        <f t="shared" si="0"/>
        <v>3.0063400000000001E-5</v>
      </c>
    </row>
    <row r="60" spans="1:8" x14ac:dyDescent="0.3">
      <c r="A60" s="57" t="s">
        <v>710</v>
      </c>
      <c r="B60" s="57" t="s">
        <v>328</v>
      </c>
      <c r="C60" s="57" t="s">
        <v>340</v>
      </c>
      <c r="D60" s="10">
        <v>59</v>
      </c>
      <c r="E60" s="11" t="s">
        <v>1024</v>
      </c>
      <c r="F60" s="11" t="s">
        <v>1025</v>
      </c>
      <c r="G60" s="21">
        <v>12930.0142</v>
      </c>
      <c r="H60" s="20">
        <f t="shared" si="0"/>
        <v>1.2930014199999999E-2</v>
      </c>
    </row>
    <row r="61" spans="1:8" x14ac:dyDescent="0.3">
      <c r="A61" s="57"/>
      <c r="B61" s="57"/>
      <c r="C61" s="57"/>
      <c r="D61" s="10">
        <v>60</v>
      </c>
      <c r="E61" s="11" t="s">
        <v>1026</v>
      </c>
      <c r="F61" s="11" t="s">
        <v>1027</v>
      </c>
      <c r="G61" s="21">
        <v>26435.282999999999</v>
      </c>
      <c r="H61" s="20">
        <f t="shared" si="0"/>
        <v>2.6435283E-2</v>
      </c>
    </row>
    <row r="62" spans="1:8" ht="28.8" x14ac:dyDescent="0.3">
      <c r="A62" s="10" t="s">
        <v>712</v>
      </c>
      <c r="B62" s="10" t="s">
        <v>328</v>
      </c>
      <c r="C62" s="10" t="s">
        <v>335</v>
      </c>
      <c r="D62" s="10">
        <v>61</v>
      </c>
      <c r="E62" s="11" t="s">
        <v>1028</v>
      </c>
      <c r="F62" s="11" t="s">
        <v>1029</v>
      </c>
      <c r="G62" s="21">
        <v>17795.281900000002</v>
      </c>
      <c r="H62" s="20">
        <f t="shared" si="0"/>
        <v>1.7795281900000001E-2</v>
      </c>
    </row>
    <row r="63" spans="1:8" ht="14.4" customHeight="1" x14ac:dyDescent="0.3">
      <c r="A63" s="57">
        <v>2001</v>
      </c>
      <c r="B63" s="57" t="s">
        <v>328</v>
      </c>
      <c r="C63" s="57" t="s">
        <v>333</v>
      </c>
      <c r="D63" s="10">
        <v>62</v>
      </c>
      <c r="E63" s="11" t="s">
        <v>1030</v>
      </c>
      <c r="F63" s="11" t="s">
        <v>1031</v>
      </c>
      <c r="G63" s="21">
        <v>17931.1495</v>
      </c>
      <c r="H63" s="20">
        <f t="shared" si="0"/>
        <v>1.79311495E-2</v>
      </c>
    </row>
    <row r="64" spans="1:8" ht="14.4" customHeight="1" x14ac:dyDescent="0.3">
      <c r="A64" s="57"/>
      <c r="B64" s="57"/>
      <c r="C64" s="57"/>
      <c r="D64" s="10">
        <v>63</v>
      </c>
      <c r="E64" s="11" t="s">
        <v>1032</v>
      </c>
      <c r="F64" s="11" t="s">
        <v>1033</v>
      </c>
      <c r="G64" s="21">
        <v>18417.798900000002</v>
      </c>
      <c r="H64" s="20">
        <f t="shared" si="0"/>
        <v>1.8417798900000001E-2</v>
      </c>
    </row>
    <row r="65" spans="1:8" ht="28.8" x14ac:dyDescent="0.3">
      <c r="A65" s="23" t="s">
        <v>916</v>
      </c>
      <c r="B65" s="23" t="s">
        <v>328</v>
      </c>
      <c r="C65" s="23" t="s">
        <v>335</v>
      </c>
      <c r="D65" s="14">
        <v>64</v>
      </c>
      <c r="E65" s="11" t="s">
        <v>1018</v>
      </c>
      <c r="F65" s="11" t="s">
        <v>1019</v>
      </c>
      <c r="G65" s="21">
        <v>4481.4025000000001</v>
      </c>
      <c r="H65" s="20">
        <f t="shared" si="0"/>
        <v>4.4814025000000004E-3</v>
      </c>
    </row>
    <row r="66" spans="1:8" ht="18" x14ac:dyDescent="0.35">
      <c r="A66" s="54" t="s">
        <v>326</v>
      </c>
      <c r="B66" s="54"/>
      <c r="C66" s="54"/>
      <c r="D66" s="54"/>
      <c r="E66" s="54"/>
      <c r="F66" s="54"/>
      <c r="G66" s="43">
        <f>SUM(G2:G65)</f>
        <v>13511236.028399998</v>
      </c>
      <c r="H66" s="37">
        <f>SUM(H2:H65)</f>
        <v>13.511236028400003</v>
      </c>
    </row>
  </sheetData>
  <mergeCells count="46">
    <mergeCell ref="A2:A3"/>
    <mergeCell ref="B2:B3"/>
    <mergeCell ref="C2:C3"/>
    <mergeCell ref="A4:A8"/>
    <mergeCell ref="C4:C8"/>
    <mergeCell ref="B4:B8"/>
    <mergeCell ref="A10:A14"/>
    <mergeCell ref="B10:B14"/>
    <mergeCell ref="C10:C14"/>
    <mergeCell ref="A19:A21"/>
    <mergeCell ref="B19:B21"/>
    <mergeCell ref="C19:C21"/>
    <mergeCell ref="A22:A24"/>
    <mergeCell ref="B22:B24"/>
    <mergeCell ref="C22:C24"/>
    <mergeCell ref="A29:A31"/>
    <mergeCell ref="B29:B31"/>
    <mergeCell ref="C29:C31"/>
    <mergeCell ref="A32:A34"/>
    <mergeCell ref="B32:B34"/>
    <mergeCell ref="C32:C34"/>
    <mergeCell ref="A35:A36"/>
    <mergeCell ref="B35:B36"/>
    <mergeCell ref="C35:C36"/>
    <mergeCell ref="A37:A38"/>
    <mergeCell ref="B37:B38"/>
    <mergeCell ref="C37:C38"/>
    <mergeCell ref="A60:A61"/>
    <mergeCell ref="B60:B61"/>
    <mergeCell ref="C60:C61"/>
    <mergeCell ref="A39:A40"/>
    <mergeCell ref="B39:B40"/>
    <mergeCell ref="C39:C40"/>
    <mergeCell ref="A42:A45"/>
    <mergeCell ref="B42:B45"/>
    <mergeCell ref="C42:C45"/>
    <mergeCell ref="A47:A48"/>
    <mergeCell ref="B47:B48"/>
    <mergeCell ref="C47:C48"/>
    <mergeCell ref="A51:A53"/>
    <mergeCell ref="A66:F66"/>
    <mergeCell ref="B51:B53"/>
    <mergeCell ref="C51:C53"/>
    <mergeCell ref="A63:A64"/>
    <mergeCell ref="B63:B64"/>
    <mergeCell ref="C63:C64"/>
  </mergeCells>
  <pageMargins left="0.7" right="0.7" top="0.75" bottom="0.75" header="0.3" footer="0.3"/>
  <pageSetup orientation="portrait" horizontalDpi="360" verticalDpi="360" r:id="rId1"/>
  <ignoredErrors>
    <ignoredError sqref="E2:F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C3505-96F7-47C9-AF93-07C589187793}">
  <dimension ref="A1:H47"/>
  <sheetViews>
    <sheetView workbookViewId="0">
      <selection activeCell="G48" sqref="G48"/>
    </sheetView>
  </sheetViews>
  <sheetFormatPr baseColWidth="10" defaultRowHeight="14.4" x14ac:dyDescent="0.3"/>
  <cols>
    <col min="3" max="3" width="13" customWidth="1"/>
    <col min="6" max="6" width="12.5546875" bestFit="1" customWidth="1"/>
    <col min="7" max="7" width="12.7773437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ht="28.8" x14ac:dyDescent="0.3">
      <c r="A2" s="10" t="s">
        <v>721</v>
      </c>
      <c r="B2" s="10" t="s">
        <v>722</v>
      </c>
      <c r="C2" s="10" t="s">
        <v>324</v>
      </c>
      <c r="D2" s="10">
        <v>1</v>
      </c>
      <c r="E2" s="11" t="s">
        <v>1118</v>
      </c>
      <c r="F2" s="11" t="s">
        <v>1119</v>
      </c>
      <c r="G2" s="21">
        <v>44387.469400000002</v>
      </c>
      <c r="H2" s="20">
        <f>G2/1000000</f>
        <v>4.4387469400000004E-2</v>
      </c>
    </row>
    <row r="3" spans="1:8" ht="14.4" customHeight="1" x14ac:dyDescent="0.3">
      <c r="A3" s="57" t="s">
        <v>723</v>
      </c>
      <c r="B3" s="57" t="s">
        <v>328</v>
      </c>
      <c r="C3" s="57" t="s">
        <v>335</v>
      </c>
      <c r="D3" s="10">
        <v>2</v>
      </c>
      <c r="E3" s="11" t="s">
        <v>1066</v>
      </c>
      <c r="F3" s="11" t="s">
        <v>1067</v>
      </c>
      <c r="G3" s="21">
        <v>11351.733200000001</v>
      </c>
      <c r="H3" s="20">
        <f t="shared" ref="H3:H46" si="0">G3/1000000</f>
        <v>1.13517332E-2</v>
      </c>
    </row>
    <row r="4" spans="1:8" x14ac:dyDescent="0.3">
      <c r="A4" s="57"/>
      <c r="B4" s="57"/>
      <c r="C4" s="57"/>
      <c r="D4" s="10">
        <v>3</v>
      </c>
      <c r="E4" s="11" t="s">
        <v>1088</v>
      </c>
      <c r="F4" s="11" t="s">
        <v>1089</v>
      </c>
      <c r="G4" s="21">
        <v>9333.3906999999999</v>
      </c>
      <c r="H4" s="20">
        <f t="shared" si="0"/>
        <v>9.3333906999999994E-3</v>
      </c>
    </row>
    <row r="5" spans="1:8" ht="28.8" x14ac:dyDescent="0.3">
      <c r="A5" s="10" t="s">
        <v>724</v>
      </c>
      <c r="B5" s="10" t="s">
        <v>345</v>
      </c>
      <c r="C5" s="10" t="s">
        <v>335</v>
      </c>
      <c r="D5" s="10">
        <v>4</v>
      </c>
      <c r="E5" s="11" t="s">
        <v>1102</v>
      </c>
      <c r="F5" s="11" t="s">
        <v>1103</v>
      </c>
      <c r="G5" s="21">
        <v>2487.5300000000002</v>
      </c>
      <c r="H5" s="20">
        <f t="shared" si="0"/>
        <v>2.4875300000000004E-3</v>
      </c>
    </row>
    <row r="6" spans="1:8" ht="14.4" customHeight="1" x14ac:dyDescent="0.3">
      <c r="A6" s="57" t="s">
        <v>725</v>
      </c>
      <c r="B6" s="57" t="s">
        <v>345</v>
      </c>
      <c r="C6" s="57" t="s">
        <v>335</v>
      </c>
      <c r="D6" s="10">
        <v>5</v>
      </c>
      <c r="E6" s="11" t="s">
        <v>1108</v>
      </c>
      <c r="F6" s="11" t="s">
        <v>1109</v>
      </c>
      <c r="G6" s="21">
        <v>11260.5227</v>
      </c>
      <c r="H6" s="20">
        <f t="shared" si="0"/>
        <v>1.1260522699999999E-2</v>
      </c>
    </row>
    <row r="7" spans="1:8" x14ac:dyDescent="0.3">
      <c r="A7" s="57"/>
      <c r="B7" s="57"/>
      <c r="C7" s="57"/>
      <c r="D7" s="10">
        <v>6</v>
      </c>
      <c r="E7" s="11" t="s">
        <v>1110</v>
      </c>
      <c r="F7" s="11" t="s">
        <v>1111</v>
      </c>
      <c r="G7" s="21">
        <v>2386.0918999999999</v>
      </c>
      <c r="H7" s="20">
        <f t="shared" si="0"/>
        <v>2.3860918999999998E-3</v>
      </c>
    </row>
    <row r="8" spans="1:8" ht="14.4" customHeight="1" x14ac:dyDescent="0.3">
      <c r="A8" s="57" t="s">
        <v>726</v>
      </c>
      <c r="B8" s="57" t="s">
        <v>328</v>
      </c>
      <c r="C8" s="57" t="s">
        <v>335</v>
      </c>
      <c r="D8" s="10">
        <v>7</v>
      </c>
      <c r="E8" s="11" t="s">
        <v>1112</v>
      </c>
      <c r="F8" s="11" t="s">
        <v>1113</v>
      </c>
      <c r="G8" s="21">
        <v>3394.2321000000002</v>
      </c>
      <c r="H8" s="20">
        <f t="shared" si="0"/>
        <v>3.3942321000000001E-3</v>
      </c>
    </row>
    <row r="9" spans="1:8" x14ac:dyDescent="0.3">
      <c r="A9" s="57"/>
      <c r="B9" s="57"/>
      <c r="C9" s="57"/>
      <c r="D9" s="10">
        <v>8</v>
      </c>
      <c r="E9" s="11" t="s">
        <v>1114</v>
      </c>
      <c r="F9" s="11" t="s">
        <v>1115</v>
      </c>
      <c r="G9" s="21">
        <v>1283.4371000000001</v>
      </c>
      <c r="H9" s="20">
        <f t="shared" si="0"/>
        <v>1.2834371000000002E-3</v>
      </c>
    </row>
    <row r="10" spans="1:8" ht="28.8" x14ac:dyDescent="0.3">
      <c r="A10" s="10" t="s">
        <v>727</v>
      </c>
      <c r="B10" s="10" t="s">
        <v>345</v>
      </c>
      <c r="C10" s="10" t="s">
        <v>335</v>
      </c>
      <c r="D10" s="10">
        <v>9</v>
      </c>
      <c r="E10" s="11" t="s">
        <v>1116</v>
      </c>
      <c r="F10" s="11" t="s">
        <v>1117</v>
      </c>
      <c r="G10" s="21">
        <v>2871.4688000000001</v>
      </c>
      <c r="H10" s="20">
        <f t="shared" si="0"/>
        <v>2.8714688000000001E-3</v>
      </c>
    </row>
    <row r="11" spans="1:8" x14ac:dyDescent="0.3">
      <c r="A11" s="57" t="s">
        <v>324</v>
      </c>
      <c r="B11" s="57" t="s">
        <v>324</v>
      </c>
      <c r="C11" s="57" t="s">
        <v>324</v>
      </c>
      <c r="D11" s="10">
        <v>10</v>
      </c>
      <c r="E11" s="11" t="s">
        <v>1048</v>
      </c>
      <c r="F11" s="11" t="s">
        <v>1049</v>
      </c>
      <c r="G11" s="21">
        <v>102947.772</v>
      </c>
      <c r="H11" s="20">
        <f t="shared" si="0"/>
        <v>0.10294777199999999</v>
      </c>
    </row>
    <row r="12" spans="1:8" x14ac:dyDescent="0.3">
      <c r="A12" s="57"/>
      <c r="B12" s="57"/>
      <c r="C12" s="57"/>
      <c r="D12" s="10">
        <v>11</v>
      </c>
      <c r="E12" s="11" t="s">
        <v>1050</v>
      </c>
      <c r="F12" s="11" t="s">
        <v>1051</v>
      </c>
      <c r="G12" s="21">
        <v>931.56380000000001</v>
      </c>
      <c r="H12" s="20">
        <f t="shared" si="0"/>
        <v>9.315638E-4</v>
      </c>
    </row>
    <row r="13" spans="1:8" x14ac:dyDescent="0.3">
      <c r="A13" s="10" t="s">
        <v>324</v>
      </c>
      <c r="B13" s="10" t="s">
        <v>324</v>
      </c>
      <c r="C13" s="10" t="s">
        <v>324</v>
      </c>
      <c r="D13" s="10">
        <v>12</v>
      </c>
      <c r="E13" s="11" t="s">
        <v>1052</v>
      </c>
      <c r="F13" s="11" t="s">
        <v>1053</v>
      </c>
      <c r="G13" s="21">
        <v>22920.046999999999</v>
      </c>
      <c r="H13" s="20">
        <f t="shared" si="0"/>
        <v>2.2920046999999999E-2</v>
      </c>
    </row>
    <row r="14" spans="1:8" x14ac:dyDescent="0.3">
      <c r="A14" s="10" t="s">
        <v>324</v>
      </c>
      <c r="B14" s="10" t="s">
        <v>324</v>
      </c>
      <c r="C14" s="10" t="s">
        <v>324</v>
      </c>
      <c r="D14" s="10">
        <v>13</v>
      </c>
      <c r="E14" s="11" t="s">
        <v>1054</v>
      </c>
      <c r="F14" s="11" t="s">
        <v>1055</v>
      </c>
      <c r="G14" s="21">
        <v>2121.2186999999999</v>
      </c>
      <c r="H14" s="20">
        <f t="shared" si="0"/>
        <v>2.1212187E-3</v>
      </c>
    </row>
    <row r="15" spans="1:8" x14ac:dyDescent="0.3">
      <c r="A15" s="57" t="s">
        <v>728</v>
      </c>
      <c r="B15" s="57" t="s">
        <v>729</v>
      </c>
      <c r="C15" s="57" t="s">
        <v>324</v>
      </c>
      <c r="D15" s="10">
        <v>14</v>
      </c>
      <c r="E15" s="11" t="s">
        <v>1120</v>
      </c>
      <c r="F15" s="11" t="s">
        <v>1121</v>
      </c>
      <c r="G15" s="21">
        <v>9570.3410000000003</v>
      </c>
      <c r="H15" s="20">
        <f t="shared" si="0"/>
        <v>9.5703409999999996E-3</v>
      </c>
    </row>
    <row r="16" spans="1:8" x14ac:dyDescent="0.3">
      <c r="A16" s="57"/>
      <c r="B16" s="57"/>
      <c r="C16" s="57"/>
      <c r="D16" s="10">
        <v>15</v>
      </c>
      <c r="E16" s="11" t="s">
        <v>1056</v>
      </c>
      <c r="F16" s="11" t="s">
        <v>1057</v>
      </c>
      <c r="G16" s="21">
        <v>1056.6531</v>
      </c>
      <c r="H16" s="20">
        <f t="shared" si="0"/>
        <v>1.0566531000000001E-3</v>
      </c>
    </row>
    <row r="17" spans="1:8" ht="14.4" customHeight="1" x14ac:dyDescent="0.3">
      <c r="A17" s="57" t="s">
        <v>730</v>
      </c>
      <c r="B17" s="57" t="s">
        <v>328</v>
      </c>
      <c r="C17" s="57" t="s">
        <v>333</v>
      </c>
      <c r="D17" s="10">
        <v>16</v>
      </c>
      <c r="E17" s="11" t="s">
        <v>1058</v>
      </c>
      <c r="F17" s="11" t="s">
        <v>1059</v>
      </c>
      <c r="G17" s="21">
        <v>9414.9366000000009</v>
      </c>
      <c r="H17" s="20">
        <f t="shared" si="0"/>
        <v>9.4149366000000016E-3</v>
      </c>
    </row>
    <row r="18" spans="1:8" x14ac:dyDescent="0.3">
      <c r="A18" s="57"/>
      <c r="B18" s="57"/>
      <c r="C18" s="57"/>
      <c r="D18" s="10">
        <v>17</v>
      </c>
      <c r="E18" s="11" t="s">
        <v>1060</v>
      </c>
      <c r="F18" s="11" t="s">
        <v>1061</v>
      </c>
      <c r="G18" s="21">
        <v>8646.2430999999997</v>
      </c>
      <c r="H18" s="20">
        <f t="shared" si="0"/>
        <v>8.6462430999999992E-3</v>
      </c>
    </row>
    <row r="19" spans="1:8" x14ac:dyDescent="0.3">
      <c r="A19" s="57"/>
      <c r="B19" s="57"/>
      <c r="C19" s="57"/>
      <c r="D19" s="10">
        <v>18</v>
      </c>
      <c r="E19" s="11" t="s">
        <v>1062</v>
      </c>
      <c r="F19" s="11" t="s">
        <v>1063</v>
      </c>
      <c r="G19" s="21">
        <v>4844.5419000000002</v>
      </c>
      <c r="H19" s="20">
        <f t="shared" si="0"/>
        <v>4.8445418999999998E-3</v>
      </c>
    </row>
    <row r="20" spans="1:8" x14ac:dyDescent="0.3">
      <c r="A20" s="57"/>
      <c r="B20" s="57"/>
      <c r="C20" s="57"/>
      <c r="D20" s="10">
        <v>19</v>
      </c>
      <c r="E20" s="11" t="s">
        <v>1064</v>
      </c>
      <c r="F20" s="11" t="s">
        <v>1065</v>
      </c>
      <c r="G20" s="21">
        <v>7132.4597000000003</v>
      </c>
      <c r="H20" s="20">
        <f t="shared" si="0"/>
        <v>7.1324597000000005E-3</v>
      </c>
    </row>
    <row r="21" spans="1:8" x14ac:dyDescent="0.3">
      <c r="A21" s="57"/>
      <c r="B21" s="57"/>
      <c r="C21" s="57"/>
      <c r="D21" s="10">
        <v>20</v>
      </c>
      <c r="E21" s="11" t="s">
        <v>1068</v>
      </c>
      <c r="F21" s="11" t="s">
        <v>1069</v>
      </c>
      <c r="G21" s="21">
        <v>2271.0187000000001</v>
      </c>
      <c r="H21" s="20">
        <f t="shared" si="0"/>
        <v>2.2710186999999999E-3</v>
      </c>
    </row>
    <row r="22" spans="1:8" x14ac:dyDescent="0.3">
      <c r="A22" s="57"/>
      <c r="B22" s="57"/>
      <c r="C22" s="57"/>
      <c r="D22" s="10">
        <v>21</v>
      </c>
      <c r="E22" s="11" t="s">
        <v>1070</v>
      </c>
      <c r="F22" s="11" t="s">
        <v>1071</v>
      </c>
      <c r="G22" s="21">
        <v>79115.274300000005</v>
      </c>
      <c r="H22" s="20">
        <f t="shared" si="0"/>
        <v>7.911527430000001E-2</v>
      </c>
    </row>
    <row r="23" spans="1:8" ht="14.4" customHeight="1" x14ac:dyDescent="0.3">
      <c r="A23" s="57" t="s">
        <v>731</v>
      </c>
      <c r="B23" s="57" t="s">
        <v>328</v>
      </c>
      <c r="C23" s="57" t="s">
        <v>335</v>
      </c>
      <c r="D23" s="10">
        <v>22</v>
      </c>
      <c r="E23" s="11" t="s">
        <v>1072</v>
      </c>
      <c r="F23" s="11" t="s">
        <v>1073</v>
      </c>
      <c r="G23" s="21">
        <v>1877.2393999999999</v>
      </c>
      <c r="H23" s="20">
        <f t="shared" si="0"/>
        <v>1.8772393999999999E-3</v>
      </c>
    </row>
    <row r="24" spans="1:8" x14ac:dyDescent="0.3">
      <c r="A24" s="57"/>
      <c r="B24" s="57"/>
      <c r="C24" s="57"/>
      <c r="D24" s="10">
        <v>23</v>
      </c>
      <c r="E24" s="11" t="s">
        <v>1074</v>
      </c>
      <c r="F24" s="11" t="s">
        <v>1075</v>
      </c>
      <c r="G24" s="21">
        <v>2174.9056999999998</v>
      </c>
      <c r="H24" s="20">
        <f t="shared" si="0"/>
        <v>2.1749056999999998E-3</v>
      </c>
    </row>
    <row r="25" spans="1:8" ht="14.4" customHeight="1" x14ac:dyDescent="0.3">
      <c r="A25" s="57" t="s">
        <v>732</v>
      </c>
      <c r="B25" s="57" t="s">
        <v>328</v>
      </c>
      <c r="C25" s="57" t="s">
        <v>335</v>
      </c>
      <c r="D25" s="10">
        <v>24</v>
      </c>
      <c r="E25" s="11" t="s">
        <v>1076</v>
      </c>
      <c r="F25" s="11" t="s">
        <v>1077</v>
      </c>
      <c r="G25" s="21">
        <v>54688.920700000002</v>
      </c>
      <c r="H25" s="20">
        <f t="shared" si="0"/>
        <v>5.4688920700000004E-2</v>
      </c>
    </row>
    <row r="26" spans="1:8" x14ac:dyDescent="0.3">
      <c r="A26" s="57"/>
      <c r="B26" s="57"/>
      <c r="C26" s="57"/>
      <c r="D26" s="10">
        <v>25</v>
      </c>
      <c r="E26" s="11" t="s">
        <v>1078</v>
      </c>
      <c r="F26" s="11" t="s">
        <v>1079</v>
      </c>
      <c r="G26" s="21">
        <v>3239.0364</v>
      </c>
      <c r="H26" s="20">
        <f t="shared" si="0"/>
        <v>3.2390364E-3</v>
      </c>
    </row>
    <row r="27" spans="1:8" x14ac:dyDescent="0.3">
      <c r="A27" s="57"/>
      <c r="B27" s="57"/>
      <c r="C27" s="57"/>
      <c r="D27" s="10">
        <v>26</v>
      </c>
      <c r="E27" s="11" t="s">
        <v>1080</v>
      </c>
      <c r="F27" s="11" t="s">
        <v>1081</v>
      </c>
      <c r="G27" s="21">
        <v>36160.687700000002</v>
      </c>
      <c r="H27" s="20">
        <f t="shared" si="0"/>
        <v>3.6160687699999999E-2</v>
      </c>
    </row>
    <row r="28" spans="1:8" x14ac:dyDescent="0.3">
      <c r="A28" s="57"/>
      <c r="B28" s="57"/>
      <c r="C28" s="57"/>
      <c r="D28" s="10">
        <v>27</v>
      </c>
      <c r="E28" s="11" t="s">
        <v>1082</v>
      </c>
      <c r="F28" s="11" t="s">
        <v>1083</v>
      </c>
      <c r="G28" s="21">
        <v>3937.1298999999999</v>
      </c>
      <c r="H28" s="20">
        <f t="shared" si="0"/>
        <v>3.9371299E-3</v>
      </c>
    </row>
    <row r="29" spans="1:8" x14ac:dyDescent="0.3">
      <c r="A29" s="57"/>
      <c r="B29" s="57"/>
      <c r="C29" s="57"/>
      <c r="D29" s="10">
        <v>28</v>
      </c>
      <c r="E29" s="11" t="s">
        <v>1084</v>
      </c>
      <c r="F29" s="11" t="s">
        <v>1085</v>
      </c>
      <c r="G29" s="21">
        <v>5420.3428000000004</v>
      </c>
      <c r="H29" s="20">
        <f t="shared" si="0"/>
        <v>5.4203428000000001E-3</v>
      </c>
    </row>
    <row r="30" spans="1:8" x14ac:dyDescent="0.3">
      <c r="A30" s="57"/>
      <c r="B30" s="57"/>
      <c r="C30" s="57"/>
      <c r="D30" s="10">
        <v>29</v>
      </c>
      <c r="E30" s="11" t="s">
        <v>1086</v>
      </c>
      <c r="F30" s="11" t="s">
        <v>1087</v>
      </c>
      <c r="G30" s="21">
        <v>8573.8037000000004</v>
      </c>
      <c r="H30" s="20">
        <f t="shared" si="0"/>
        <v>8.5738037000000003E-3</v>
      </c>
    </row>
    <row r="31" spans="1:8" x14ac:dyDescent="0.3">
      <c r="A31" s="57"/>
      <c r="B31" s="57"/>
      <c r="C31" s="57"/>
      <c r="D31" s="10">
        <v>30</v>
      </c>
      <c r="E31" s="11" t="s">
        <v>1090</v>
      </c>
      <c r="F31" s="11" t="s">
        <v>1091</v>
      </c>
      <c r="G31" s="21">
        <v>3623.9578000000001</v>
      </c>
      <c r="H31" s="20">
        <f t="shared" si="0"/>
        <v>3.6239578E-3</v>
      </c>
    </row>
    <row r="32" spans="1:8" x14ac:dyDescent="0.3">
      <c r="A32" s="57" t="s">
        <v>733</v>
      </c>
      <c r="B32" s="57" t="s">
        <v>328</v>
      </c>
      <c r="C32" s="57" t="s">
        <v>324</v>
      </c>
      <c r="D32" s="10">
        <v>31</v>
      </c>
      <c r="E32" s="11" t="s">
        <v>1122</v>
      </c>
      <c r="F32" s="11" t="s">
        <v>1123</v>
      </c>
      <c r="G32" s="21">
        <v>663818.81019999995</v>
      </c>
      <c r="H32" s="20">
        <f t="shared" si="0"/>
        <v>0.6638188102</v>
      </c>
    </row>
    <row r="33" spans="1:8" x14ac:dyDescent="0.3">
      <c r="A33" s="57"/>
      <c r="B33" s="57"/>
      <c r="C33" s="57"/>
      <c r="D33" s="10">
        <v>32</v>
      </c>
      <c r="E33" s="11" t="s">
        <v>1092</v>
      </c>
      <c r="F33" s="11" t="s">
        <v>1093</v>
      </c>
      <c r="G33" s="21">
        <v>99000.554499999998</v>
      </c>
      <c r="H33" s="20">
        <f t="shared" si="0"/>
        <v>9.9000554500000004E-2</v>
      </c>
    </row>
    <row r="34" spans="1:8" x14ac:dyDescent="0.3">
      <c r="A34" s="57"/>
      <c r="B34" s="57"/>
      <c r="C34" s="57"/>
      <c r="D34" s="10">
        <v>33</v>
      </c>
      <c r="E34" s="11" t="s">
        <v>1094</v>
      </c>
      <c r="F34" s="11" t="s">
        <v>1095</v>
      </c>
      <c r="G34" s="21">
        <v>37012.881699999998</v>
      </c>
      <c r="H34" s="20">
        <f t="shared" si="0"/>
        <v>3.70128817E-2</v>
      </c>
    </row>
    <row r="35" spans="1:8" ht="14.4" customHeight="1" x14ac:dyDescent="0.3">
      <c r="A35" s="57" t="s">
        <v>734</v>
      </c>
      <c r="B35" s="57" t="s">
        <v>328</v>
      </c>
      <c r="C35" s="57" t="s">
        <v>333</v>
      </c>
      <c r="D35" s="10">
        <v>34</v>
      </c>
      <c r="E35" s="11" t="s">
        <v>1096</v>
      </c>
      <c r="F35" s="11" t="s">
        <v>1097</v>
      </c>
      <c r="G35" s="21">
        <v>5775.5816999999997</v>
      </c>
      <c r="H35" s="20">
        <f t="shared" si="0"/>
        <v>5.7755816999999999E-3</v>
      </c>
    </row>
    <row r="36" spans="1:8" x14ac:dyDescent="0.3">
      <c r="A36" s="57"/>
      <c r="B36" s="57"/>
      <c r="C36" s="57"/>
      <c r="D36" s="10">
        <v>35</v>
      </c>
      <c r="E36" s="11" t="s">
        <v>1098</v>
      </c>
      <c r="F36" s="11" t="s">
        <v>1099</v>
      </c>
      <c r="G36" s="21">
        <v>5142.2401</v>
      </c>
      <c r="H36" s="20">
        <f t="shared" si="0"/>
        <v>5.1422400999999998E-3</v>
      </c>
    </row>
    <row r="37" spans="1:8" x14ac:dyDescent="0.3">
      <c r="A37" s="57"/>
      <c r="B37" s="57"/>
      <c r="C37" s="57"/>
      <c r="D37" s="10">
        <v>36</v>
      </c>
      <c r="E37" s="11" t="s">
        <v>1100</v>
      </c>
      <c r="F37" s="11" t="s">
        <v>1101</v>
      </c>
      <c r="G37" s="21">
        <v>5401.3707000000004</v>
      </c>
      <c r="H37" s="20">
        <f t="shared" si="0"/>
        <v>5.4013707000000006E-3</v>
      </c>
    </row>
    <row r="38" spans="1:8" x14ac:dyDescent="0.3">
      <c r="A38" s="57" t="s">
        <v>736</v>
      </c>
      <c r="B38" s="57" t="s">
        <v>328</v>
      </c>
      <c r="C38" s="57" t="s">
        <v>335</v>
      </c>
      <c r="D38" s="10">
        <v>37</v>
      </c>
      <c r="E38" s="11" t="s">
        <v>1124</v>
      </c>
      <c r="F38" s="11" t="s">
        <v>1125</v>
      </c>
      <c r="G38" s="21">
        <v>8166.5920999999998</v>
      </c>
      <c r="H38" s="20">
        <f t="shared" si="0"/>
        <v>8.1665920999999999E-3</v>
      </c>
    </row>
    <row r="39" spans="1:8" x14ac:dyDescent="0.3">
      <c r="A39" s="57"/>
      <c r="B39" s="57"/>
      <c r="C39" s="57"/>
      <c r="D39" s="10">
        <v>38</v>
      </c>
      <c r="E39" s="11" t="s">
        <v>1126</v>
      </c>
      <c r="F39" s="11" t="s">
        <v>1127</v>
      </c>
      <c r="G39" s="21">
        <v>16341.6013</v>
      </c>
      <c r="H39" s="20">
        <f t="shared" si="0"/>
        <v>1.6341601300000001E-2</v>
      </c>
    </row>
    <row r="40" spans="1:8" ht="28.8" x14ac:dyDescent="0.3">
      <c r="A40" s="10" t="s">
        <v>735</v>
      </c>
      <c r="B40" s="10" t="s">
        <v>328</v>
      </c>
      <c r="C40" s="10" t="s">
        <v>324</v>
      </c>
      <c r="D40" s="10">
        <v>39</v>
      </c>
      <c r="E40" s="11" t="s">
        <v>1128</v>
      </c>
      <c r="F40" s="11" t="s">
        <v>1129</v>
      </c>
      <c r="G40" s="21">
        <v>10583.4905</v>
      </c>
      <c r="H40" s="20">
        <f t="shared" si="0"/>
        <v>1.0583490500000001E-2</v>
      </c>
    </row>
    <row r="41" spans="1:8" ht="28.8" x14ac:dyDescent="0.3">
      <c r="A41" s="10" t="s">
        <v>737</v>
      </c>
      <c r="B41" s="10" t="s">
        <v>328</v>
      </c>
      <c r="C41" s="10" t="s">
        <v>333</v>
      </c>
      <c r="D41" s="10">
        <v>40</v>
      </c>
      <c r="E41" s="11" t="s">
        <v>1104</v>
      </c>
      <c r="F41" s="11" t="s">
        <v>1105</v>
      </c>
      <c r="G41" s="21">
        <v>11780.0057</v>
      </c>
      <c r="H41" s="20">
        <f t="shared" si="0"/>
        <v>1.17800057E-2</v>
      </c>
    </row>
    <row r="42" spans="1:8" x14ac:dyDescent="0.3">
      <c r="A42" s="10" t="s">
        <v>738</v>
      </c>
      <c r="B42" s="10" t="s">
        <v>328</v>
      </c>
      <c r="C42" s="10" t="s">
        <v>324</v>
      </c>
      <c r="D42" s="10">
        <v>41</v>
      </c>
      <c r="E42" s="11" t="s">
        <v>1130</v>
      </c>
      <c r="F42" s="11" t="s">
        <v>1131</v>
      </c>
      <c r="G42" s="21">
        <v>81313.7552</v>
      </c>
      <c r="H42" s="20">
        <f t="shared" si="0"/>
        <v>8.1313755200000004E-2</v>
      </c>
    </row>
    <row r="43" spans="1:8" ht="28.8" x14ac:dyDescent="0.3">
      <c r="A43" s="10" t="s">
        <v>739</v>
      </c>
      <c r="B43" s="10" t="s">
        <v>328</v>
      </c>
      <c r="C43" s="10" t="s">
        <v>324</v>
      </c>
      <c r="D43" s="10">
        <v>42</v>
      </c>
      <c r="E43" s="11" t="s">
        <v>1132</v>
      </c>
      <c r="F43" s="11" t="s">
        <v>1133</v>
      </c>
      <c r="G43" s="21">
        <v>47418.439100000003</v>
      </c>
      <c r="H43" s="20">
        <f t="shared" si="0"/>
        <v>4.7418439100000001E-2</v>
      </c>
    </row>
    <row r="44" spans="1:8" x14ac:dyDescent="0.3">
      <c r="A44" s="10" t="s">
        <v>740</v>
      </c>
      <c r="B44" s="10" t="s">
        <v>328</v>
      </c>
      <c r="C44" s="10" t="s">
        <v>335</v>
      </c>
      <c r="D44" s="10">
        <v>43</v>
      </c>
      <c r="E44" s="11" t="s">
        <v>1106</v>
      </c>
      <c r="F44" s="11" t="s">
        <v>1107</v>
      </c>
      <c r="G44" s="21">
        <v>10079.2137</v>
      </c>
      <c r="H44" s="20">
        <f t="shared" si="0"/>
        <v>1.0079213700000001E-2</v>
      </c>
    </row>
    <row r="45" spans="1:8" x14ac:dyDescent="0.3">
      <c r="A45" s="10" t="s">
        <v>743</v>
      </c>
      <c r="B45" s="10" t="s">
        <v>328</v>
      </c>
      <c r="C45" s="10" t="s">
        <v>324</v>
      </c>
      <c r="D45" s="10">
        <v>44</v>
      </c>
      <c r="E45" s="11" t="s">
        <v>1134</v>
      </c>
      <c r="F45" s="11" t="s">
        <v>1135</v>
      </c>
      <c r="G45" s="21">
        <v>33495.185799999999</v>
      </c>
      <c r="H45" s="20">
        <f t="shared" si="0"/>
        <v>3.3495185800000001E-2</v>
      </c>
    </row>
    <row r="46" spans="1:8" x14ac:dyDescent="0.3">
      <c r="A46" s="10" t="s">
        <v>741</v>
      </c>
      <c r="B46" s="10" t="s">
        <v>328</v>
      </c>
      <c r="C46" s="10" t="s">
        <v>742</v>
      </c>
      <c r="D46" s="10">
        <v>45</v>
      </c>
      <c r="E46" s="11" t="s">
        <v>1136</v>
      </c>
      <c r="F46" s="11" t="s">
        <v>1137</v>
      </c>
      <c r="G46" s="21">
        <v>22788.087599999999</v>
      </c>
      <c r="H46" s="20">
        <f t="shared" si="0"/>
        <v>2.27880876E-2</v>
      </c>
    </row>
    <row r="47" spans="1:8" ht="18" x14ac:dyDescent="0.35">
      <c r="A47" s="54" t="s">
        <v>326</v>
      </c>
      <c r="B47" s="54"/>
      <c r="C47" s="54"/>
      <c r="D47" s="54"/>
      <c r="E47" s="54"/>
      <c r="F47" s="54"/>
      <c r="G47" s="43">
        <f>SUM(G2:G46)</f>
        <v>1517541.7798000004</v>
      </c>
      <c r="H47" s="40">
        <f>SUM(H2:H46)</f>
        <v>1.5175417798000006</v>
      </c>
    </row>
  </sheetData>
  <mergeCells count="34">
    <mergeCell ref="A3:A4"/>
    <mergeCell ref="B3:B4"/>
    <mergeCell ref="C3:C4"/>
    <mergeCell ref="A6:A7"/>
    <mergeCell ref="B6:B7"/>
    <mergeCell ref="C6:C7"/>
    <mergeCell ref="A8:A9"/>
    <mergeCell ref="B8:B9"/>
    <mergeCell ref="C8:C9"/>
    <mergeCell ref="A11:A12"/>
    <mergeCell ref="B11:B12"/>
    <mergeCell ref="C11:C12"/>
    <mergeCell ref="A15:A16"/>
    <mergeCell ref="B15:B16"/>
    <mergeCell ref="C15:C16"/>
    <mergeCell ref="A17:A22"/>
    <mergeCell ref="B17:B22"/>
    <mergeCell ref="C17:C22"/>
    <mergeCell ref="A23:A24"/>
    <mergeCell ref="B23:B24"/>
    <mergeCell ref="C23:C24"/>
    <mergeCell ref="A25:A31"/>
    <mergeCell ref="B25:B31"/>
    <mergeCell ref="C25:C31"/>
    <mergeCell ref="A47:F47"/>
    <mergeCell ref="A38:A39"/>
    <mergeCell ref="B38:B39"/>
    <mergeCell ref="C38:C39"/>
    <mergeCell ref="A32:A34"/>
    <mergeCell ref="B32:B34"/>
    <mergeCell ref="C32:C34"/>
    <mergeCell ref="A35:A37"/>
    <mergeCell ref="B35:B37"/>
    <mergeCell ref="C35:C37"/>
  </mergeCells>
  <phoneticPr fontId="1" type="noConversion"/>
  <pageMargins left="0.7" right="0.7" top="0.75" bottom="0.75" header="0.3" footer="0.3"/>
  <ignoredErrors>
    <ignoredError sqref="E2:F4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A3B7-63B7-4CBD-B0C2-80F90A9343D1}">
  <dimension ref="A1:H104"/>
  <sheetViews>
    <sheetView workbookViewId="0">
      <selection activeCell="R4" sqref="R4"/>
    </sheetView>
  </sheetViews>
  <sheetFormatPr baseColWidth="10" defaultRowHeight="14.4" x14ac:dyDescent="0.3"/>
  <cols>
    <col min="2" max="2" width="12" bestFit="1" customWidth="1"/>
    <col min="3" max="3" width="13" customWidth="1"/>
    <col min="6" max="6" width="12.5546875" bestFit="1" customWidth="1"/>
    <col min="7" max="7" width="13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61" t="s">
        <v>746</v>
      </c>
      <c r="B2" s="61" t="s">
        <v>328</v>
      </c>
      <c r="C2" s="61" t="s">
        <v>333</v>
      </c>
      <c r="D2" s="10">
        <v>1</v>
      </c>
      <c r="E2" s="11" t="s">
        <v>1482</v>
      </c>
      <c r="F2" s="11" t="s">
        <v>1483</v>
      </c>
      <c r="G2" s="21">
        <v>6667.3753999999999</v>
      </c>
      <c r="H2" s="20">
        <f>G2/1000000</f>
        <v>6.6673753999999998E-3</v>
      </c>
    </row>
    <row r="3" spans="1:8" x14ac:dyDescent="0.3">
      <c r="A3" s="62"/>
      <c r="B3" s="62"/>
      <c r="C3" s="62"/>
      <c r="D3" s="10">
        <v>2</v>
      </c>
      <c r="E3" s="11" t="s">
        <v>1498</v>
      </c>
      <c r="F3" s="11" t="s">
        <v>1499</v>
      </c>
      <c r="G3" s="21">
        <v>2337.4205999999999</v>
      </c>
      <c r="H3" s="20">
        <f t="shared" ref="H3:H66" si="0">G3/1000000</f>
        <v>2.3374206E-3</v>
      </c>
    </row>
    <row r="4" spans="1:8" ht="28.8" x14ac:dyDescent="0.3">
      <c r="A4" s="10" t="s">
        <v>807</v>
      </c>
      <c r="B4" s="10" t="s">
        <v>328</v>
      </c>
      <c r="C4" s="10" t="s">
        <v>333</v>
      </c>
      <c r="D4" s="10">
        <v>3</v>
      </c>
      <c r="E4" s="11" t="s">
        <v>1530</v>
      </c>
      <c r="F4" s="11" t="s">
        <v>1531</v>
      </c>
      <c r="G4" s="21">
        <v>9865.2561999999998</v>
      </c>
      <c r="H4" s="20">
        <f t="shared" si="0"/>
        <v>9.8652562000000003E-3</v>
      </c>
    </row>
    <row r="5" spans="1:8" x14ac:dyDescent="0.3">
      <c r="A5" s="61" t="s">
        <v>808</v>
      </c>
      <c r="B5" s="61" t="s">
        <v>328</v>
      </c>
      <c r="C5" s="61" t="s">
        <v>333</v>
      </c>
      <c r="D5" s="10">
        <v>4</v>
      </c>
      <c r="E5" s="11" t="s">
        <v>1532</v>
      </c>
      <c r="F5" s="11" t="s">
        <v>1533</v>
      </c>
      <c r="G5" s="21">
        <v>18516.836800000001</v>
      </c>
      <c r="H5" s="20">
        <f t="shared" si="0"/>
        <v>1.8516836800000002E-2</v>
      </c>
    </row>
    <row r="6" spans="1:8" x14ac:dyDescent="0.3">
      <c r="A6" s="62"/>
      <c r="B6" s="62"/>
      <c r="C6" s="62"/>
      <c r="D6" s="10">
        <v>5</v>
      </c>
      <c r="E6" s="11" t="s">
        <v>1651</v>
      </c>
      <c r="F6" s="11" t="s">
        <v>1652</v>
      </c>
      <c r="G6" s="21">
        <v>19373.929100000001</v>
      </c>
      <c r="H6" s="20">
        <f t="shared" si="0"/>
        <v>1.9373929100000003E-2</v>
      </c>
    </row>
    <row r="7" spans="1:8" x14ac:dyDescent="0.3">
      <c r="A7" s="61" t="s">
        <v>809</v>
      </c>
      <c r="B7" s="61" t="s">
        <v>328</v>
      </c>
      <c r="C7" s="61" t="s">
        <v>335</v>
      </c>
      <c r="D7" s="10">
        <v>6</v>
      </c>
      <c r="E7" s="11" t="s">
        <v>1574</v>
      </c>
      <c r="F7" s="11" t="s">
        <v>1575</v>
      </c>
      <c r="G7" s="21">
        <v>1539.3942</v>
      </c>
      <c r="H7" s="20">
        <f t="shared" si="0"/>
        <v>1.5393942E-3</v>
      </c>
    </row>
    <row r="8" spans="1:8" x14ac:dyDescent="0.3">
      <c r="A8" s="64"/>
      <c r="B8" s="64"/>
      <c r="C8" s="64"/>
      <c r="D8" s="10">
        <v>7</v>
      </c>
      <c r="E8" s="11" t="s">
        <v>1616</v>
      </c>
      <c r="F8" s="11" t="s">
        <v>1617</v>
      </c>
      <c r="G8" s="21">
        <v>7360.3083999999999</v>
      </c>
      <c r="H8" s="20">
        <f t="shared" si="0"/>
        <v>7.3603083999999996E-3</v>
      </c>
    </row>
    <row r="9" spans="1:8" x14ac:dyDescent="0.3">
      <c r="A9" s="62"/>
      <c r="B9" s="62"/>
      <c r="C9" s="62"/>
      <c r="D9" s="10">
        <v>8</v>
      </c>
      <c r="E9" s="11" t="s">
        <v>1618</v>
      </c>
      <c r="F9" s="11" t="s">
        <v>1619</v>
      </c>
      <c r="G9" s="21">
        <v>1952.6695999999999</v>
      </c>
      <c r="H9" s="20">
        <f t="shared" si="0"/>
        <v>1.9526696E-3</v>
      </c>
    </row>
    <row r="10" spans="1:8" x14ac:dyDescent="0.3">
      <c r="A10" s="61" t="s">
        <v>810</v>
      </c>
      <c r="B10" s="61" t="s">
        <v>328</v>
      </c>
      <c r="C10" s="61" t="s">
        <v>335</v>
      </c>
      <c r="D10" s="10">
        <v>9</v>
      </c>
      <c r="E10" s="11" t="s">
        <v>1620</v>
      </c>
      <c r="F10" s="11" t="s">
        <v>1621</v>
      </c>
      <c r="G10" s="21">
        <v>9098.1154000000006</v>
      </c>
      <c r="H10" s="20">
        <f t="shared" si="0"/>
        <v>9.0981154000000005E-3</v>
      </c>
    </row>
    <row r="11" spans="1:8" x14ac:dyDescent="0.3">
      <c r="A11" s="62"/>
      <c r="B11" s="62"/>
      <c r="C11" s="62"/>
      <c r="D11" s="10">
        <v>10</v>
      </c>
      <c r="E11" s="11" t="s">
        <v>1484</v>
      </c>
      <c r="F11" s="11" t="s">
        <v>1485</v>
      </c>
      <c r="G11" s="21">
        <v>8001.0195000000003</v>
      </c>
      <c r="H11" s="20">
        <f t="shared" si="0"/>
        <v>8.0010194999999996E-3</v>
      </c>
    </row>
    <row r="12" spans="1:8" x14ac:dyDescent="0.3">
      <c r="A12" s="61" t="s">
        <v>811</v>
      </c>
      <c r="B12" s="61" t="s">
        <v>328</v>
      </c>
      <c r="C12" s="61" t="s">
        <v>335</v>
      </c>
      <c r="D12" s="10">
        <v>11</v>
      </c>
      <c r="E12" s="11" t="s">
        <v>1465</v>
      </c>
      <c r="F12" s="11" t="s">
        <v>1466</v>
      </c>
      <c r="G12" s="21">
        <v>2923.4476</v>
      </c>
      <c r="H12" s="20">
        <f t="shared" si="0"/>
        <v>2.9234475999999998E-3</v>
      </c>
    </row>
    <row r="13" spans="1:8" x14ac:dyDescent="0.3">
      <c r="A13" s="64"/>
      <c r="B13" s="64"/>
      <c r="C13" s="64"/>
      <c r="D13" s="10">
        <v>12</v>
      </c>
      <c r="E13" s="11" t="s">
        <v>1467</v>
      </c>
      <c r="F13" s="11" t="s">
        <v>1468</v>
      </c>
      <c r="G13" s="21">
        <v>4147.8568999999998</v>
      </c>
      <c r="H13" s="20">
        <f t="shared" si="0"/>
        <v>4.1478569E-3</v>
      </c>
    </row>
    <row r="14" spans="1:8" x14ac:dyDescent="0.3">
      <c r="A14" s="64"/>
      <c r="B14" s="64"/>
      <c r="C14" s="64"/>
      <c r="D14" s="10">
        <v>13</v>
      </c>
      <c r="E14" s="11" t="s">
        <v>1469</v>
      </c>
      <c r="F14" s="11" t="s">
        <v>1470</v>
      </c>
      <c r="G14" s="21">
        <v>8555.3981999999996</v>
      </c>
      <c r="H14" s="20">
        <f t="shared" si="0"/>
        <v>8.5553981999999997E-3</v>
      </c>
    </row>
    <row r="15" spans="1:8" x14ac:dyDescent="0.3">
      <c r="A15" s="64"/>
      <c r="B15" s="64"/>
      <c r="C15" s="64"/>
      <c r="D15" s="10">
        <v>14</v>
      </c>
      <c r="E15" s="11" t="s">
        <v>1471</v>
      </c>
      <c r="F15" s="11" t="s">
        <v>1472</v>
      </c>
      <c r="G15" s="21">
        <v>1072.6424</v>
      </c>
      <c r="H15" s="20">
        <f t="shared" si="0"/>
        <v>1.0726423999999999E-3</v>
      </c>
    </row>
    <row r="16" spans="1:8" x14ac:dyDescent="0.3">
      <c r="A16" s="64"/>
      <c r="B16" s="64"/>
      <c r="C16" s="64"/>
      <c r="D16" s="10">
        <v>15</v>
      </c>
      <c r="E16" s="11" t="s">
        <v>1473</v>
      </c>
      <c r="F16" s="11" t="s">
        <v>1474</v>
      </c>
      <c r="G16" s="21">
        <v>2928.2950000000001</v>
      </c>
      <c r="H16" s="20">
        <f t="shared" si="0"/>
        <v>2.928295E-3</v>
      </c>
    </row>
    <row r="17" spans="1:8" x14ac:dyDescent="0.3">
      <c r="A17" s="64"/>
      <c r="B17" s="64"/>
      <c r="C17" s="64"/>
      <c r="D17" s="10">
        <v>16</v>
      </c>
      <c r="E17" s="11" t="s">
        <v>1106</v>
      </c>
      <c r="F17" s="11" t="s">
        <v>1475</v>
      </c>
      <c r="G17" s="21">
        <v>9785.8258000000005</v>
      </c>
      <c r="H17" s="20">
        <f t="shared" si="0"/>
        <v>9.7858258E-3</v>
      </c>
    </row>
    <row r="18" spans="1:8" x14ac:dyDescent="0.3">
      <c r="A18" s="64"/>
      <c r="B18" s="64"/>
      <c r="C18" s="64"/>
      <c r="D18" s="10">
        <v>17</v>
      </c>
      <c r="E18" s="11" t="s">
        <v>1476</v>
      </c>
      <c r="F18" s="11" t="s">
        <v>1477</v>
      </c>
      <c r="G18" s="21">
        <v>8083.3056999999999</v>
      </c>
      <c r="H18" s="20">
        <f t="shared" si="0"/>
        <v>8.0833056999999996E-3</v>
      </c>
    </row>
    <row r="19" spans="1:8" x14ac:dyDescent="0.3">
      <c r="A19" s="64"/>
      <c r="B19" s="64"/>
      <c r="C19" s="64"/>
      <c r="D19" s="10">
        <v>18</v>
      </c>
      <c r="E19" s="11" t="s">
        <v>1478</v>
      </c>
      <c r="F19" s="11" t="s">
        <v>1479</v>
      </c>
      <c r="G19" s="21">
        <v>7036.4268000000002</v>
      </c>
      <c r="H19" s="20">
        <f t="shared" si="0"/>
        <v>7.0364268000000004E-3</v>
      </c>
    </row>
    <row r="20" spans="1:8" x14ac:dyDescent="0.3">
      <c r="A20" s="62"/>
      <c r="B20" s="62"/>
      <c r="C20" s="62"/>
      <c r="D20" s="10">
        <v>19</v>
      </c>
      <c r="E20" s="11" t="s">
        <v>1480</v>
      </c>
      <c r="F20" s="11" t="s">
        <v>1481</v>
      </c>
      <c r="G20" s="21">
        <v>4804.7662</v>
      </c>
      <c r="H20" s="20">
        <f t="shared" si="0"/>
        <v>4.8047662000000003E-3</v>
      </c>
    </row>
    <row r="21" spans="1:8" x14ac:dyDescent="0.3">
      <c r="A21" s="61" t="s">
        <v>812</v>
      </c>
      <c r="B21" s="61" t="s">
        <v>328</v>
      </c>
      <c r="C21" s="61" t="s">
        <v>335</v>
      </c>
      <c r="D21" s="10">
        <v>20</v>
      </c>
      <c r="E21" s="11" t="s">
        <v>1490</v>
      </c>
      <c r="F21" s="11" t="s">
        <v>1491</v>
      </c>
      <c r="G21" s="21">
        <v>780.16250000000002</v>
      </c>
      <c r="H21" s="20">
        <f t="shared" si="0"/>
        <v>7.801625E-4</v>
      </c>
    </row>
    <row r="22" spans="1:8" x14ac:dyDescent="0.3">
      <c r="A22" s="64"/>
      <c r="B22" s="64"/>
      <c r="C22" s="64"/>
      <c r="D22" s="10">
        <v>21</v>
      </c>
      <c r="E22" s="11" t="s">
        <v>1492</v>
      </c>
      <c r="F22" s="11" t="s">
        <v>1493</v>
      </c>
      <c r="G22" s="21">
        <v>839.94939999999997</v>
      </c>
      <c r="H22" s="20">
        <f t="shared" si="0"/>
        <v>8.3994940000000002E-4</v>
      </c>
    </row>
    <row r="23" spans="1:8" x14ac:dyDescent="0.3">
      <c r="A23" s="62"/>
      <c r="B23" s="62"/>
      <c r="C23" s="62"/>
      <c r="D23" s="10">
        <v>22</v>
      </c>
      <c r="E23" s="11" t="s">
        <v>1494</v>
      </c>
      <c r="F23" s="11" t="s">
        <v>1495</v>
      </c>
      <c r="G23" s="21">
        <v>1857.4378999999999</v>
      </c>
      <c r="H23" s="20">
        <f t="shared" si="0"/>
        <v>1.8574378999999999E-3</v>
      </c>
    </row>
    <row r="24" spans="1:8" ht="43.2" x14ac:dyDescent="0.3">
      <c r="A24" s="10" t="s">
        <v>813</v>
      </c>
      <c r="B24" s="10" t="s">
        <v>328</v>
      </c>
      <c r="C24" s="10" t="s">
        <v>335</v>
      </c>
      <c r="D24" s="10">
        <v>23</v>
      </c>
      <c r="E24" s="11" t="s">
        <v>1496</v>
      </c>
      <c r="F24" s="11" t="s">
        <v>1497</v>
      </c>
      <c r="G24" s="21">
        <v>2656.6120999999998</v>
      </c>
      <c r="H24" s="20">
        <f t="shared" si="0"/>
        <v>2.6566120999999996E-3</v>
      </c>
    </row>
    <row r="25" spans="1:8" x14ac:dyDescent="0.3">
      <c r="A25" s="61" t="s">
        <v>814</v>
      </c>
      <c r="B25" s="61" t="s">
        <v>328</v>
      </c>
      <c r="C25" s="61" t="s">
        <v>324</v>
      </c>
      <c r="D25" s="10">
        <v>24</v>
      </c>
      <c r="E25" s="11" t="s">
        <v>1653</v>
      </c>
      <c r="F25" s="11" t="s">
        <v>1654</v>
      </c>
      <c r="G25" s="21">
        <v>31070.223000000002</v>
      </c>
      <c r="H25" s="20">
        <f t="shared" si="0"/>
        <v>3.1070223000000001E-2</v>
      </c>
    </row>
    <row r="26" spans="1:8" x14ac:dyDescent="0.3">
      <c r="A26" s="64"/>
      <c r="B26" s="64"/>
      <c r="C26" s="64"/>
      <c r="D26" s="10">
        <v>25</v>
      </c>
      <c r="E26" s="11" t="s">
        <v>1500</v>
      </c>
      <c r="F26" s="11" t="s">
        <v>1501</v>
      </c>
      <c r="G26" s="21">
        <v>1031.0785000000001</v>
      </c>
      <c r="H26" s="20">
        <f t="shared" si="0"/>
        <v>1.0310785000000001E-3</v>
      </c>
    </row>
    <row r="27" spans="1:8" x14ac:dyDescent="0.3">
      <c r="A27" s="62"/>
      <c r="B27" s="62"/>
      <c r="C27" s="62"/>
      <c r="D27" s="10">
        <v>26</v>
      </c>
      <c r="E27" s="11" t="s">
        <v>1502</v>
      </c>
      <c r="F27" s="11" t="s">
        <v>1503</v>
      </c>
      <c r="G27" s="21">
        <v>4715.1625999999997</v>
      </c>
      <c r="H27" s="20">
        <f t="shared" si="0"/>
        <v>4.7151625999999995E-3</v>
      </c>
    </row>
    <row r="28" spans="1:8" ht="28.8" x14ac:dyDescent="0.3">
      <c r="A28" s="10" t="s">
        <v>815</v>
      </c>
      <c r="B28" s="10" t="s">
        <v>328</v>
      </c>
      <c r="C28" s="10" t="s">
        <v>333</v>
      </c>
      <c r="D28" s="10">
        <v>27</v>
      </c>
      <c r="E28" s="11" t="s">
        <v>1504</v>
      </c>
      <c r="F28" s="11" t="s">
        <v>1505</v>
      </c>
      <c r="G28" s="21">
        <v>2664.5356999999999</v>
      </c>
      <c r="H28" s="20">
        <f t="shared" si="0"/>
        <v>2.6645356999999998E-3</v>
      </c>
    </row>
    <row r="29" spans="1:8" x14ac:dyDescent="0.3">
      <c r="A29" s="61" t="s">
        <v>816</v>
      </c>
      <c r="B29" s="61" t="s">
        <v>817</v>
      </c>
      <c r="C29" s="61" t="s">
        <v>333</v>
      </c>
      <c r="D29" s="10">
        <v>28</v>
      </c>
      <c r="E29" s="11" t="s">
        <v>1506</v>
      </c>
      <c r="F29" s="11" t="s">
        <v>1507</v>
      </c>
      <c r="G29" s="21">
        <v>733314.49750000006</v>
      </c>
      <c r="H29" s="20">
        <f t="shared" si="0"/>
        <v>0.73331449750000011</v>
      </c>
    </row>
    <row r="30" spans="1:8" x14ac:dyDescent="0.3">
      <c r="A30" s="64"/>
      <c r="B30" s="64"/>
      <c r="C30" s="64"/>
      <c r="D30" s="10">
        <v>29</v>
      </c>
      <c r="E30" s="11" t="s">
        <v>1508</v>
      </c>
      <c r="F30" s="11" t="s">
        <v>1509</v>
      </c>
      <c r="G30" s="21">
        <v>75225.723400000003</v>
      </c>
      <c r="H30" s="20">
        <f t="shared" si="0"/>
        <v>7.52257234E-2</v>
      </c>
    </row>
    <row r="31" spans="1:8" x14ac:dyDescent="0.3">
      <c r="A31" s="64"/>
      <c r="B31" s="64"/>
      <c r="C31" s="64"/>
      <c r="D31" s="10">
        <v>30</v>
      </c>
      <c r="E31" s="11" t="s">
        <v>1510</v>
      </c>
      <c r="F31" s="11" t="s">
        <v>1511</v>
      </c>
      <c r="G31" s="21">
        <v>24487.883900000001</v>
      </c>
      <c r="H31" s="20">
        <f t="shared" si="0"/>
        <v>2.44878839E-2</v>
      </c>
    </row>
    <row r="32" spans="1:8" x14ac:dyDescent="0.3">
      <c r="A32" s="64"/>
      <c r="B32" s="64"/>
      <c r="C32" s="64"/>
      <c r="D32" s="10">
        <v>31</v>
      </c>
      <c r="E32" s="11" t="s">
        <v>1512</v>
      </c>
      <c r="F32" s="11" t="s">
        <v>1513</v>
      </c>
      <c r="G32" s="21">
        <v>298408.44559999998</v>
      </c>
      <c r="H32" s="20">
        <f t="shared" si="0"/>
        <v>0.29840844559999996</v>
      </c>
    </row>
    <row r="33" spans="1:8" x14ac:dyDescent="0.3">
      <c r="A33" s="64"/>
      <c r="B33" s="64"/>
      <c r="C33" s="64"/>
      <c r="D33" s="10">
        <v>32</v>
      </c>
      <c r="E33" s="11" t="s">
        <v>1514</v>
      </c>
      <c r="F33" s="11" t="s">
        <v>1515</v>
      </c>
      <c r="G33" s="21">
        <v>186734.58259999999</v>
      </c>
      <c r="H33" s="20">
        <f t="shared" si="0"/>
        <v>0.1867345826</v>
      </c>
    </row>
    <row r="34" spans="1:8" x14ac:dyDescent="0.3">
      <c r="A34" s="64"/>
      <c r="B34" s="64"/>
      <c r="C34" s="64"/>
      <c r="D34" s="10">
        <v>33</v>
      </c>
      <c r="E34" s="11" t="s">
        <v>1516</v>
      </c>
      <c r="F34" s="11" t="s">
        <v>1517</v>
      </c>
      <c r="G34" s="21">
        <v>32106.746800000001</v>
      </c>
      <c r="H34" s="20">
        <f t="shared" si="0"/>
        <v>3.2106746800000002E-2</v>
      </c>
    </row>
    <row r="35" spans="1:8" x14ac:dyDescent="0.3">
      <c r="A35" s="64"/>
      <c r="B35" s="64"/>
      <c r="C35" s="64"/>
      <c r="D35" s="10">
        <v>34</v>
      </c>
      <c r="E35" s="11" t="s">
        <v>1518</v>
      </c>
      <c r="F35" s="11" t="s">
        <v>1519</v>
      </c>
      <c r="G35" s="21">
        <v>14353.215899999999</v>
      </c>
      <c r="H35" s="20">
        <f t="shared" si="0"/>
        <v>1.4353215899999999E-2</v>
      </c>
    </row>
    <row r="36" spans="1:8" x14ac:dyDescent="0.3">
      <c r="A36" s="62"/>
      <c r="B36" s="62"/>
      <c r="C36" s="62"/>
      <c r="D36" s="10">
        <v>35</v>
      </c>
      <c r="E36" s="11" t="s">
        <v>1520</v>
      </c>
      <c r="F36" s="11" t="s">
        <v>1521</v>
      </c>
      <c r="G36" s="21">
        <v>34022.644699999997</v>
      </c>
      <c r="H36" s="20">
        <f t="shared" si="0"/>
        <v>3.40226447E-2</v>
      </c>
    </row>
    <row r="37" spans="1:8" x14ac:dyDescent="0.3">
      <c r="A37" s="61" t="s">
        <v>818</v>
      </c>
      <c r="B37" s="61" t="s">
        <v>328</v>
      </c>
      <c r="C37" s="61" t="s">
        <v>333</v>
      </c>
      <c r="D37" s="10">
        <v>36</v>
      </c>
      <c r="E37" s="11" t="s">
        <v>1522</v>
      </c>
      <c r="F37" s="11" t="s">
        <v>1523</v>
      </c>
      <c r="G37" s="21">
        <v>5359.6351999999997</v>
      </c>
      <c r="H37" s="20">
        <f t="shared" si="0"/>
        <v>5.3596351999999998E-3</v>
      </c>
    </row>
    <row r="38" spans="1:8" x14ac:dyDescent="0.3">
      <c r="A38" s="64"/>
      <c r="B38" s="64"/>
      <c r="C38" s="64"/>
      <c r="D38" s="10">
        <v>37</v>
      </c>
      <c r="E38" s="11" t="s">
        <v>1524</v>
      </c>
      <c r="F38" s="11" t="s">
        <v>1525</v>
      </c>
      <c r="G38" s="21">
        <v>12813.0062</v>
      </c>
      <c r="H38" s="20">
        <f t="shared" si="0"/>
        <v>1.2813006199999999E-2</v>
      </c>
    </row>
    <row r="39" spans="1:8" x14ac:dyDescent="0.3">
      <c r="A39" s="64"/>
      <c r="B39" s="64"/>
      <c r="C39" s="64"/>
      <c r="D39" s="10">
        <v>38</v>
      </c>
      <c r="E39" s="11" t="s">
        <v>1526</v>
      </c>
      <c r="F39" s="11" t="s">
        <v>1527</v>
      </c>
      <c r="G39" s="21">
        <v>3942.2604000000001</v>
      </c>
      <c r="H39" s="20">
        <f t="shared" si="0"/>
        <v>3.9422604000000005E-3</v>
      </c>
    </row>
    <row r="40" spans="1:8" x14ac:dyDescent="0.3">
      <c r="A40" s="64"/>
      <c r="B40" s="64"/>
      <c r="C40" s="64"/>
      <c r="D40" s="10">
        <v>39</v>
      </c>
      <c r="E40" s="11" t="s">
        <v>1528</v>
      </c>
      <c r="F40" s="11" t="s">
        <v>1529</v>
      </c>
      <c r="G40" s="21">
        <v>10200.783600000001</v>
      </c>
      <c r="H40" s="20">
        <f t="shared" si="0"/>
        <v>1.0200783600000001E-2</v>
      </c>
    </row>
    <row r="41" spans="1:8" x14ac:dyDescent="0.3">
      <c r="A41" s="64"/>
      <c r="B41" s="64"/>
      <c r="C41" s="64"/>
      <c r="D41" s="10">
        <v>40</v>
      </c>
      <c r="E41" s="11" t="s">
        <v>1534</v>
      </c>
      <c r="F41" s="11" t="s">
        <v>1535</v>
      </c>
      <c r="G41" s="21">
        <v>6898.3899000000001</v>
      </c>
      <c r="H41" s="20">
        <f t="shared" si="0"/>
        <v>6.8983899000000003E-3</v>
      </c>
    </row>
    <row r="42" spans="1:8" x14ac:dyDescent="0.3">
      <c r="A42" s="62"/>
      <c r="B42" s="62"/>
      <c r="C42" s="62"/>
      <c r="D42" s="10">
        <v>41</v>
      </c>
      <c r="E42" s="11" t="s">
        <v>1536</v>
      </c>
      <c r="F42" s="11" t="s">
        <v>1537</v>
      </c>
      <c r="G42" s="21">
        <v>8970.0611000000008</v>
      </c>
      <c r="H42" s="20">
        <f t="shared" si="0"/>
        <v>8.970061100000001E-3</v>
      </c>
    </row>
    <row r="43" spans="1:8" x14ac:dyDescent="0.3">
      <c r="A43" s="61" t="s">
        <v>819</v>
      </c>
      <c r="B43" s="61" t="s">
        <v>328</v>
      </c>
      <c r="C43" s="61" t="s">
        <v>333</v>
      </c>
      <c r="D43" s="10">
        <v>42</v>
      </c>
      <c r="E43" s="11" t="s">
        <v>1538</v>
      </c>
      <c r="F43" s="11" t="s">
        <v>1539</v>
      </c>
      <c r="G43" s="21">
        <v>3926.8888000000002</v>
      </c>
      <c r="H43" s="20">
        <f t="shared" si="0"/>
        <v>3.9268888000000002E-3</v>
      </c>
    </row>
    <row r="44" spans="1:8" x14ac:dyDescent="0.3">
      <c r="A44" s="64"/>
      <c r="B44" s="64"/>
      <c r="C44" s="64"/>
      <c r="D44" s="10">
        <v>43</v>
      </c>
      <c r="E44" s="11" t="s">
        <v>1540</v>
      </c>
      <c r="F44" s="11" t="s">
        <v>1541</v>
      </c>
      <c r="G44" s="21">
        <v>14306.8352</v>
      </c>
      <c r="H44" s="20">
        <f t="shared" si="0"/>
        <v>1.43068352E-2</v>
      </c>
    </row>
    <row r="45" spans="1:8" x14ac:dyDescent="0.3">
      <c r="A45" s="64"/>
      <c r="B45" s="64"/>
      <c r="C45" s="64"/>
      <c r="D45" s="10">
        <v>44</v>
      </c>
      <c r="E45" s="11" t="s">
        <v>1542</v>
      </c>
      <c r="F45" s="11" t="s">
        <v>1543</v>
      </c>
      <c r="G45" s="21">
        <v>2348.1507000000001</v>
      </c>
      <c r="H45" s="20">
        <f t="shared" si="0"/>
        <v>2.3481507E-3</v>
      </c>
    </row>
    <row r="46" spans="1:8" x14ac:dyDescent="0.3">
      <c r="A46" s="64"/>
      <c r="B46" s="64"/>
      <c r="C46" s="64"/>
      <c r="D46" s="10">
        <v>45</v>
      </c>
      <c r="E46" s="11" t="s">
        <v>1544</v>
      </c>
      <c r="F46" s="11" t="s">
        <v>1545</v>
      </c>
      <c r="G46" s="21">
        <v>42127.902900000001</v>
      </c>
      <c r="H46" s="20">
        <f t="shared" si="0"/>
        <v>4.21279029E-2</v>
      </c>
    </row>
    <row r="47" spans="1:8" x14ac:dyDescent="0.3">
      <c r="A47" s="64"/>
      <c r="B47" s="64"/>
      <c r="C47" s="64"/>
      <c r="D47" s="10">
        <v>46</v>
      </c>
      <c r="E47" s="11" t="s">
        <v>1546</v>
      </c>
      <c r="F47" s="11" t="s">
        <v>1547</v>
      </c>
      <c r="G47" s="21">
        <v>1865.2089000000001</v>
      </c>
      <c r="H47" s="20">
        <f t="shared" si="0"/>
        <v>1.8652089E-3</v>
      </c>
    </row>
    <row r="48" spans="1:8" x14ac:dyDescent="0.3">
      <c r="A48" s="64"/>
      <c r="B48" s="64"/>
      <c r="C48" s="64"/>
      <c r="D48" s="10">
        <v>47</v>
      </c>
      <c r="E48" s="11" t="s">
        <v>1548</v>
      </c>
      <c r="F48" s="11" t="s">
        <v>1549</v>
      </c>
      <c r="G48" s="21">
        <v>1691.0199</v>
      </c>
      <c r="H48" s="20">
        <f t="shared" si="0"/>
        <v>1.6910199000000001E-3</v>
      </c>
    </row>
    <row r="49" spans="1:8" x14ac:dyDescent="0.3">
      <c r="A49" s="64"/>
      <c r="B49" s="64"/>
      <c r="C49" s="64"/>
      <c r="D49" s="10">
        <v>48</v>
      </c>
      <c r="E49" s="11" t="s">
        <v>1550</v>
      </c>
      <c r="F49" s="11" t="s">
        <v>1551</v>
      </c>
      <c r="G49" s="21">
        <v>6609.5007999999998</v>
      </c>
      <c r="H49" s="20">
        <f t="shared" si="0"/>
        <v>6.6095008000000002E-3</v>
      </c>
    </row>
    <row r="50" spans="1:8" x14ac:dyDescent="0.3">
      <c r="A50" s="64"/>
      <c r="B50" s="64"/>
      <c r="C50" s="64"/>
      <c r="D50" s="10">
        <v>49</v>
      </c>
      <c r="E50" s="11" t="s">
        <v>1552</v>
      </c>
      <c r="F50" s="11" t="s">
        <v>1553</v>
      </c>
      <c r="G50" s="21">
        <v>3445.1984000000002</v>
      </c>
      <c r="H50" s="20">
        <f t="shared" si="0"/>
        <v>3.4451984000000001E-3</v>
      </c>
    </row>
    <row r="51" spans="1:8" x14ac:dyDescent="0.3">
      <c r="A51" s="64"/>
      <c r="B51" s="64"/>
      <c r="C51" s="64"/>
      <c r="D51" s="10">
        <v>50</v>
      </c>
      <c r="E51" s="11" t="s">
        <v>1554</v>
      </c>
      <c r="F51" s="11" t="s">
        <v>1555</v>
      </c>
      <c r="G51" s="21">
        <v>1427.9319</v>
      </c>
      <c r="H51" s="20">
        <f t="shared" si="0"/>
        <v>1.4279319E-3</v>
      </c>
    </row>
    <row r="52" spans="1:8" x14ac:dyDescent="0.3">
      <c r="A52" s="64"/>
      <c r="B52" s="64"/>
      <c r="C52" s="64"/>
      <c r="D52" s="10">
        <v>51</v>
      </c>
      <c r="E52" s="11" t="s">
        <v>1556</v>
      </c>
      <c r="F52" s="11" t="s">
        <v>1557</v>
      </c>
      <c r="G52" s="21">
        <v>2829.6113999999998</v>
      </c>
      <c r="H52" s="20">
        <f t="shared" si="0"/>
        <v>2.8296113999999998E-3</v>
      </c>
    </row>
    <row r="53" spans="1:8" x14ac:dyDescent="0.3">
      <c r="A53" s="62"/>
      <c r="B53" s="62"/>
      <c r="C53" s="62"/>
      <c r="D53" s="10">
        <v>52</v>
      </c>
      <c r="E53" s="11" t="s">
        <v>1558</v>
      </c>
      <c r="F53" s="11" t="s">
        <v>1559</v>
      </c>
      <c r="G53" s="21">
        <v>4424.8662000000004</v>
      </c>
      <c r="H53" s="20">
        <f t="shared" si="0"/>
        <v>4.4248662000000005E-3</v>
      </c>
    </row>
    <row r="54" spans="1:8" ht="28.8" x14ac:dyDescent="0.3">
      <c r="A54" s="10" t="s">
        <v>820</v>
      </c>
      <c r="B54" s="10" t="s">
        <v>328</v>
      </c>
      <c r="C54" s="10" t="s">
        <v>335</v>
      </c>
      <c r="D54" s="10">
        <v>53</v>
      </c>
      <c r="E54" s="11" t="s">
        <v>1560</v>
      </c>
      <c r="F54" s="11" t="s">
        <v>1561</v>
      </c>
      <c r="G54" s="21">
        <v>13373.1065</v>
      </c>
      <c r="H54" s="20">
        <f t="shared" si="0"/>
        <v>1.3373106500000001E-2</v>
      </c>
    </row>
    <row r="55" spans="1:8" x14ac:dyDescent="0.3">
      <c r="A55" s="61" t="s">
        <v>821</v>
      </c>
      <c r="B55" s="61" t="s">
        <v>328</v>
      </c>
      <c r="C55" s="61" t="s">
        <v>335</v>
      </c>
      <c r="D55" s="10">
        <v>54</v>
      </c>
      <c r="E55" s="11" t="s">
        <v>1562</v>
      </c>
      <c r="F55" s="11" t="s">
        <v>1563</v>
      </c>
      <c r="G55" s="21">
        <v>7162.9381999999996</v>
      </c>
      <c r="H55" s="20">
        <f t="shared" si="0"/>
        <v>7.1629381999999998E-3</v>
      </c>
    </row>
    <row r="56" spans="1:8" x14ac:dyDescent="0.3">
      <c r="A56" s="64"/>
      <c r="B56" s="64"/>
      <c r="C56" s="64"/>
      <c r="D56" s="10">
        <v>55</v>
      </c>
      <c r="E56" s="11" t="s">
        <v>1564</v>
      </c>
      <c r="F56" s="11" t="s">
        <v>1565</v>
      </c>
      <c r="G56" s="21">
        <v>2978.498</v>
      </c>
      <c r="H56" s="20">
        <f t="shared" si="0"/>
        <v>2.978498E-3</v>
      </c>
    </row>
    <row r="57" spans="1:8" x14ac:dyDescent="0.3">
      <c r="A57" s="64"/>
      <c r="B57" s="64"/>
      <c r="C57" s="64"/>
      <c r="D57" s="10">
        <v>56</v>
      </c>
      <c r="E57" s="11" t="s">
        <v>1566</v>
      </c>
      <c r="F57" s="11" t="s">
        <v>1567</v>
      </c>
      <c r="G57" s="21">
        <v>5613.9378999999999</v>
      </c>
      <c r="H57" s="20">
        <f t="shared" si="0"/>
        <v>5.6139379000000001E-3</v>
      </c>
    </row>
    <row r="58" spans="1:8" x14ac:dyDescent="0.3">
      <c r="A58" s="62"/>
      <c r="B58" s="62"/>
      <c r="C58" s="62"/>
      <c r="D58" s="10">
        <v>57</v>
      </c>
      <c r="E58" s="11" t="s">
        <v>1568</v>
      </c>
      <c r="F58" s="11" t="s">
        <v>1569</v>
      </c>
      <c r="G58" s="21">
        <v>7159.6913000000004</v>
      </c>
      <c r="H58" s="20">
        <f t="shared" si="0"/>
        <v>7.1596913000000007E-3</v>
      </c>
    </row>
    <row r="59" spans="1:8" x14ac:dyDescent="0.3">
      <c r="A59" s="61" t="s">
        <v>822</v>
      </c>
      <c r="B59" s="61" t="s">
        <v>328</v>
      </c>
      <c r="C59" s="61" t="s">
        <v>333</v>
      </c>
      <c r="D59" s="10">
        <v>58</v>
      </c>
      <c r="E59" s="11" t="s">
        <v>1570</v>
      </c>
      <c r="F59" s="11" t="s">
        <v>1571</v>
      </c>
      <c r="G59" s="21">
        <v>39375.528700000003</v>
      </c>
      <c r="H59" s="20">
        <f t="shared" si="0"/>
        <v>3.9375528700000002E-2</v>
      </c>
    </row>
    <row r="60" spans="1:8" x14ac:dyDescent="0.3">
      <c r="A60" s="62"/>
      <c r="B60" s="62"/>
      <c r="C60" s="62"/>
      <c r="D60" s="10">
        <v>59</v>
      </c>
      <c r="E60" s="11" t="s">
        <v>1572</v>
      </c>
      <c r="F60" s="11" t="s">
        <v>1573</v>
      </c>
      <c r="G60" s="21">
        <v>43256.374900000003</v>
      </c>
      <c r="H60" s="20">
        <f t="shared" si="0"/>
        <v>4.3256374900000005E-2</v>
      </c>
    </row>
    <row r="61" spans="1:8" ht="28.8" x14ac:dyDescent="0.3">
      <c r="A61" s="10" t="s">
        <v>823</v>
      </c>
      <c r="B61" s="10" t="s">
        <v>328</v>
      </c>
      <c r="C61" s="10" t="s">
        <v>335</v>
      </c>
      <c r="D61" s="10">
        <v>60</v>
      </c>
      <c r="E61" s="11" t="s">
        <v>1576</v>
      </c>
      <c r="F61" s="11" t="s">
        <v>1577</v>
      </c>
      <c r="G61" s="21">
        <v>142151.10860000001</v>
      </c>
      <c r="H61" s="20">
        <f t="shared" si="0"/>
        <v>0.14215110860000002</v>
      </c>
    </row>
    <row r="62" spans="1:8" x14ac:dyDescent="0.3">
      <c r="A62" s="61" t="s">
        <v>824</v>
      </c>
      <c r="B62" s="61" t="s">
        <v>328</v>
      </c>
      <c r="C62" s="61" t="s">
        <v>333</v>
      </c>
      <c r="D62" s="10">
        <v>61</v>
      </c>
      <c r="E62" s="11" t="s">
        <v>1578</v>
      </c>
      <c r="F62" s="11" t="s">
        <v>1579</v>
      </c>
      <c r="G62" s="21">
        <v>7631.4789000000001</v>
      </c>
      <c r="H62" s="20">
        <f t="shared" si="0"/>
        <v>7.6314789000000004E-3</v>
      </c>
    </row>
    <row r="63" spans="1:8" x14ac:dyDescent="0.3">
      <c r="A63" s="64"/>
      <c r="B63" s="64"/>
      <c r="C63" s="64"/>
      <c r="D63" s="10">
        <v>62</v>
      </c>
      <c r="E63" s="11" t="s">
        <v>1580</v>
      </c>
      <c r="F63" s="11" t="s">
        <v>1581</v>
      </c>
      <c r="G63" s="21">
        <v>22522.162199999999</v>
      </c>
      <c r="H63" s="20">
        <f t="shared" si="0"/>
        <v>2.2522162199999998E-2</v>
      </c>
    </row>
    <row r="64" spans="1:8" x14ac:dyDescent="0.3">
      <c r="A64" s="62"/>
      <c r="B64" s="62"/>
      <c r="C64" s="62"/>
      <c r="D64" s="10">
        <v>63</v>
      </c>
      <c r="E64" s="11" t="s">
        <v>1582</v>
      </c>
      <c r="F64" s="11" t="s">
        <v>1583</v>
      </c>
      <c r="G64" s="21">
        <v>6007.3603000000003</v>
      </c>
      <c r="H64" s="20">
        <f t="shared" si="0"/>
        <v>6.0073603000000003E-3</v>
      </c>
    </row>
    <row r="65" spans="1:8" ht="28.8" x14ac:dyDescent="0.3">
      <c r="A65" s="10" t="s">
        <v>825</v>
      </c>
      <c r="B65" s="10" t="s">
        <v>328</v>
      </c>
      <c r="C65" s="10" t="s">
        <v>333</v>
      </c>
      <c r="D65" s="10">
        <v>64</v>
      </c>
      <c r="E65" s="11" t="s">
        <v>1584</v>
      </c>
      <c r="F65" s="11" t="s">
        <v>1585</v>
      </c>
      <c r="G65" s="21">
        <v>25531.040700000001</v>
      </c>
      <c r="H65" s="20">
        <f t="shared" si="0"/>
        <v>2.55310407E-2</v>
      </c>
    </row>
    <row r="66" spans="1:8" ht="43.2" x14ac:dyDescent="0.3">
      <c r="A66" s="10" t="s">
        <v>826</v>
      </c>
      <c r="B66" s="10" t="s">
        <v>328</v>
      </c>
      <c r="C66" s="10" t="s">
        <v>333</v>
      </c>
      <c r="D66" s="10">
        <v>65</v>
      </c>
      <c r="E66" s="11" t="s">
        <v>1586</v>
      </c>
      <c r="F66" s="11" t="s">
        <v>1587</v>
      </c>
      <c r="G66" s="21">
        <v>7598.9084000000003</v>
      </c>
      <c r="H66" s="20">
        <f t="shared" si="0"/>
        <v>7.5989083999999998E-3</v>
      </c>
    </row>
    <row r="67" spans="1:8" x14ac:dyDescent="0.3">
      <c r="A67" s="61" t="s">
        <v>827</v>
      </c>
      <c r="B67" s="61" t="s">
        <v>335</v>
      </c>
      <c r="C67" s="61" t="s">
        <v>333</v>
      </c>
      <c r="D67" s="10">
        <v>66</v>
      </c>
      <c r="E67" s="11" t="s">
        <v>1588</v>
      </c>
      <c r="F67" s="11" t="s">
        <v>1589</v>
      </c>
      <c r="G67" s="21">
        <v>4457.8119999999999</v>
      </c>
      <c r="H67" s="20">
        <f t="shared" ref="H67:H103" si="1">G67/1000000</f>
        <v>4.4578120000000002E-3</v>
      </c>
    </row>
    <row r="68" spans="1:8" x14ac:dyDescent="0.3">
      <c r="A68" s="62"/>
      <c r="B68" s="62"/>
      <c r="C68" s="62"/>
      <c r="D68" s="10">
        <v>67</v>
      </c>
      <c r="E68" s="11" t="s">
        <v>1590</v>
      </c>
      <c r="F68" s="11" t="s">
        <v>1591</v>
      </c>
      <c r="G68" s="21">
        <v>6186.0673999999999</v>
      </c>
      <c r="H68" s="20">
        <f t="shared" si="1"/>
        <v>6.1860674000000001E-3</v>
      </c>
    </row>
    <row r="69" spans="1:8" ht="28.8" x14ac:dyDescent="0.3">
      <c r="A69" s="10" t="s">
        <v>828</v>
      </c>
      <c r="B69" s="10" t="s">
        <v>328</v>
      </c>
      <c r="C69" s="10" t="s">
        <v>333</v>
      </c>
      <c r="D69" s="10">
        <v>68</v>
      </c>
      <c r="E69" s="11" t="s">
        <v>1592</v>
      </c>
      <c r="F69" s="11" t="s">
        <v>1593</v>
      </c>
      <c r="G69" s="21">
        <v>4444.2614999999996</v>
      </c>
      <c r="H69" s="20">
        <f t="shared" si="1"/>
        <v>4.4442614999999994E-3</v>
      </c>
    </row>
    <row r="70" spans="1:8" ht="28.8" x14ac:dyDescent="0.3">
      <c r="A70" s="10" t="s">
        <v>829</v>
      </c>
      <c r="B70" s="10" t="s">
        <v>328</v>
      </c>
      <c r="C70" s="10" t="s">
        <v>333</v>
      </c>
      <c r="D70" s="10">
        <v>69</v>
      </c>
      <c r="E70" s="11" t="s">
        <v>1594</v>
      </c>
      <c r="F70" s="11" t="s">
        <v>1595</v>
      </c>
      <c r="G70" s="21">
        <v>1842.8468</v>
      </c>
      <c r="H70" s="20">
        <f t="shared" si="1"/>
        <v>1.8428468E-3</v>
      </c>
    </row>
    <row r="71" spans="1:8" ht="28.8" x14ac:dyDescent="0.3">
      <c r="A71" s="10" t="s">
        <v>830</v>
      </c>
      <c r="B71" s="10" t="s">
        <v>328</v>
      </c>
      <c r="C71" s="10" t="s">
        <v>333</v>
      </c>
      <c r="D71" s="10">
        <v>70</v>
      </c>
      <c r="E71" s="11" t="s">
        <v>1596</v>
      </c>
      <c r="F71" s="11" t="s">
        <v>1597</v>
      </c>
      <c r="G71" s="21">
        <v>6160.9705000000004</v>
      </c>
      <c r="H71" s="20">
        <f t="shared" si="1"/>
        <v>6.1609705000000006E-3</v>
      </c>
    </row>
    <row r="72" spans="1:8" ht="43.2" x14ac:dyDescent="0.3">
      <c r="A72" s="10" t="s">
        <v>831</v>
      </c>
      <c r="B72" s="10" t="s">
        <v>345</v>
      </c>
      <c r="C72" s="10" t="s">
        <v>340</v>
      </c>
      <c r="D72" s="10">
        <v>71</v>
      </c>
      <c r="E72" s="11" t="s">
        <v>1598</v>
      </c>
      <c r="F72" s="11" t="s">
        <v>1599</v>
      </c>
      <c r="G72" s="21">
        <v>3994.8912</v>
      </c>
      <c r="H72" s="20">
        <f t="shared" si="1"/>
        <v>3.9948911999999996E-3</v>
      </c>
    </row>
    <row r="73" spans="1:8" x14ac:dyDescent="0.3">
      <c r="A73" s="61" t="s">
        <v>832</v>
      </c>
      <c r="B73" s="61" t="s">
        <v>345</v>
      </c>
      <c r="C73" s="61" t="s">
        <v>333</v>
      </c>
      <c r="D73" s="10">
        <v>72</v>
      </c>
      <c r="E73" s="11" t="s">
        <v>1600</v>
      </c>
      <c r="F73" s="11" t="s">
        <v>1601</v>
      </c>
      <c r="G73" s="21">
        <v>21386.4509</v>
      </c>
      <c r="H73" s="20">
        <f t="shared" si="1"/>
        <v>2.1386450899999999E-2</v>
      </c>
    </row>
    <row r="74" spans="1:8" x14ac:dyDescent="0.3">
      <c r="A74" s="62"/>
      <c r="B74" s="62"/>
      <c r="C74" s="62"/>
      <c r="D74" s="10">
        <v>73</v>
      </c>
      <c r="E74" s="11" t="s">
        <v>1602</v>
      </c>
      <c r="F74" s="11" t="s">
        <v>1603</v>
      </c>
      <c r="G74" s="21">
        <v>27306.587800000001</v>
      </c>
      <c r="H74" s="20">
        <f t="shared" si="1"/>
        <v>2.73065878E-2</v>
      </c>
    </row>
    <row r="75" spans="1:8" x14ac:dyDescent="0.3">
      <c r="A75" s="61" t="s">
        <v>833</v>
      </c>
      <c r="B75" s="61" t="s">
        <v>328</v>
      </c>
      <c r="C75" s="61" t="s">
        <v>340</v>
      </c>
      <c r="D75" s="10">
        <v>74</v>
      </c>
      <c r="E75" s="11" t="s">
        <v>1604</v>
      </c>
      <c r="F75" s="11" t="s">
        <v>1605</v>
      </c>
      <c r="G75" s="21">
        <v>2271955.3237999999</v>
      </c>
      <c r="H75" s="20">
        <f t="shared" si="1"/>
        <v>2.2719553237999999</v>
      </c>
    </row>
    <row r="76" spans="1:8" x14ac:dyDescent="0.3">
      <c r="A76" s="64"/>
      <c r="B76" s="64"/>
      <c r="C76" s="64"/>
      <c r="D76" s="10">
        <v>75</v>
      </c>
      <c r="E76" s="11" t="s">
        <v>1606</v>
      </c>
      <c r="F76" s="11" t="s">
        <v>1607</v>
      </c>
      <c r="G76" s="21">
        <v>1436575.9495000001</v>
      </c>
      <c r="H76" s="20">
        <f t="shared" si="1"/>
        <v>1.4365759495000001</v>
      </c>
    </row>
    <row r="77" spans="1:8" x14ac:dyDescent="0.3">
      <c r="A77" s="64"/>
      <c r="B77" s="64"/>
      <c r="C77" s="64"/>
      <c r="D77" s="10">
        <v>76</v>
      </c>
      <c r="E77" s="11" t="s">
        <v>1608</v>
      </c>
      <c r="F77" s="11" t="s">
        <v>1609</v>
      </c>
      <c r="G77" s="21">
        <v>138269.78909999999</v>
      </c>
      <c r="H77" s="20">
        <f t="shared" si="1"/>
        <v>0.13826978909999998</v>
      </c>
    </row>
    <row r="78" spans="1:8" x14ac:dyDescent="0.3">
      <c r="A78" s="64"/>
      <c r="B78" s="64"/>
      <c r="C78" s="64"/>
      <c r="D78" s="10">
        <v>77</v>
      </c>
      <c r="E78" s="11" t="s">
        <v>1610</v>
      </c>
      <c r="F78" s="11" t="s">
        <v>1611</v>
      </c>
      <c r="G78" s="21">
        <v>915333.78410000005</v>
      </c>
      <c r="H78" s="20">
        <f t="shared" si="1"/>
        <v>0.9153337841000001</v>
      </c>
    </row>
    <row r="79" spans="1:8" x14ac:dyDescent="0.3">
      <c r="A79" s="64"/>
      <c r="B79" s="64"/>
      <c r="C79" s="64"/>
      <c r="D79" s="10">
        <v>78</v>
      </c>
      <c r="E79" s="11" t="s">
        <v>1612</v>
      </c>
      <c r="F79" s="11" t="s">
        <v>1613</v>
      </c>
      <c r="G79" s="21">
        <v>1904795.8735</v>
      </c>
      <c r="H79" s="20">
        <f t="shared" si="1"/>
        <v>1.9047958734999999</v>
      </c>
    </row>
    <row r="80" spans="1:8" x14ac:dyDescent="0.3">
      <c r="A80" s="62"/>
      <c r="B80" s="62"/>
      <c r="C80" s="62"/>
      <c r="D80" s="10">
        <v>79</v>
      </c>
      <c r="E80" s="11" t="s">
        <v>1614</v>
      </c>
      <c r="F80" s="11" t="s">
        <v>1615</v>
      </c>
      <c r="G80" s="21">
        <v>518785.6556</v>
      </c>
      <c r="H80" s="20">
        <f t="shared" si="1"/>
        <v>0.51878565560000001</v>
      </c>
    </row>
    <row r="81" spans="1:8" x14ac:dyDescent="0.3">
      <c r="A81" s="61" t="s">
        <v>834</v>
      </c>
      <c r="B81" s="61" t="s">
        <v>328</v>
      </c>
      <c r="C81" s="61" t="s">
        <v>335</v>
      </c>
      <c r="D81" s="10">
        <v>80</v>
      </c>
      <c r="E81" s="11" t="s">
        <v>1631</v>
      </c>
      <c r="F81" s="11" t="s">
        <v>1632</v>
      </c>
      <c r="G81" s="21">
        <v>10972.729600000001</v>
      </c>
      <c r="H81" s="20">
        <f t="shared" si="1"/>
        <v>1.09727296E-2</v>
      </c>
    </row>
    <row r="82" spans="1:8" x14ac:dyDescent="0.3">
      <c r="A82" s="64"/>
      <c r="B82" s="64"/>
      <c r="C82" s="64"/>
      <c r="D82" s="10">
        <v>81</v>
      </c>
      <c r="E82" s="11" t="s">
        <v>1633</v>
      </c>
      <c r="F82" s="11" t="s">
        <v>1634</v>
      </c>
      <c r="G82" s="21">
        <v>7274.8792999999996</v>
      </c>
      <c r="H82" s="20">
        <f t="shared" si="1"/>
        <v>7.2748792999999994E-3</v>
      </c>
    </row>
    <row r="83" spans="1:8" x14ac:dyDescent="0.3">
      <c r="A83" s="62"/>
      <c r="B83" s="62"/>
      <c r="C83" s="62"/>
      <c r="D83" s="10">
        <v>82</v>
      </c>
      <c r="E83" s="11" t="s">
        <v>1635</v>
      </c>
      <c r="F83" s="11" t="s">
        <v>1636</v>
      </c>
      <c r="G83" s="21">
        <v>9190.4349999999995</v>
      </c>
      <c r="H83" s="20">
        <f t="shared" si="1"/>
        <v>9.1904350000000003E-3</v>
      </c>
    </row>
    <row r="84" spans="1:8" ht="43.2" x14ac:dyDescent="0.3">
      <c r="A84" s="10" t="s">
        <v>835</v>
      </c>
      <c r="B84" s="10" t="s">
        <v>345</v>
      </c>
      <c r="C84" s="10" t="s">
        <v>335</v>
      </c>
      <c r="D84" s="10">
        <v>83</v>
      </c>
      <c r="E84" s="11" t="s">
        <v>1637</v>
      </c>
      <c r="F84" s="11" t="s">
        <v>1638</v>
      </c>
      <c r="G84" s="21">
        <v>1007.2572</v>
      </c>
      <c r="H84" s="20">
        <f t="shared" si="1"/>
        <v>1.0072572E-3</v>
      </c>
    </row>
    <row r="85" spans="1:8" x14ac:dyDescent="0.3">
      <c r="A85" s="61" t="s">
        <v>836</v>
      </c>
      <c r="B85" s="61" t="s">
        <v>328</v>
      </c>
      <c r="C85" s="61" t="s">
        <v>837</v>
      </c>
      <c r="D85" s="10">
        <v>84</v>
      </c>
      <c r="E85" s="11" t="s">
        <v>1639</v>
      </c>
      <c r="F85" s="11" t="s">
        <v>1640</v>
      </c>
      <c r="G85" s="21">
        <v>1977.6255000000001</v>
      </c>
      <c r="H85" s="20">
        <f t="shared" si="1"/>
        <v>1.9776255E-3</v>
      </c>
    </row>
    <row r="86" spans="1:8" x14ac:dyDescent="0.3">
      <c r="A86" s="64"/>
      <c r="B86" s="64"/>
      <c r="C86" s="64"/>
      <c r="D86" s="10">
        <v>85</v>
      </c>
      <c r="E86" s="11" t="s">
        <v>1641</v>
      </c>
      <c r="F86" s="11" t="s">
        <v>1642</v>
      </c>
      <c r="G86" s="21">
        <v>102050.59179999999</v>
      </c>
      <c r="H86" s="20">
        <f t="shared" si="1"/>
        <v>0.10205059179999999</v>
      </c>
    </row>
    <row r="87" spans="1:8" x14ac:dyDescent="0.3">
      <c r="A87" s="64"/>
      <c r="B87" s="64"/>
      <c r="C87" s="64"/>
      <c r="D87" s="10">
        <v>86</v>
      </c>
      <c r="E87" s="11" t="s">
        <v>1643</v>
      </c>
      <c r="F87" s="11" t="s">
        <v>1644</v>
      </c>
      <c r="G87" s="21">
        <v>21741.262599999998</v>
      </c>
      <c r="H87" s="20">
        <f t="shared" si="1"/>
        <v>2.1741262599999998E-2</v>
      </c>
    </row>
    <row r="88" spans="1:8" x14ac:dyDescent="0.3">
      <c r="A88" s="64"/>
      <c r="B88" s="64"/>
      <c r="C88" s="64"/>
      <c r="D88" s="10">
        <v>87</v>
      </c>
      <c r="E88" s="11" t="s">
        <v>1645</v>
      </c>
      <c r="F88" s="11" t="s">
        <v>1646</v>
      </c>
      <c r="G88" s="21">
        <v>14253.9329</v>
      </c>
      <c r="H88" s="20">
        <f t="shared" si="1"/>
        <v>1.42539329E-2</v>
      </c>
    </row>
    <row r="89" spans="1:8" x14ac:dyDescent="0.3">
      <c r="A89" s="64"/>
      <c r="B89" s="64"/>
      <c r="C89" s="64"/>
      <c r="D89" s="10">
        <v>88</v>
      </c>
      <c r="E89" s="11" t="s">
        <v>1647</v>
      </c>
      <c r="F89" s="11" t="s">
        <v>1648</v>
      </c>
      <c r="G89" s="21">
        <v>3205.3434000000002</v>
      </c>
      <c r="H89" s="20">
        <f t="shared" si="1"/>
        <v>3.2053434000000004E-3</v>
      </c>
    </row>
    <row r="90" spans="1:8" x14ac:dyDescent="0.3">
      <c r="A90" s="62"/>
      <c r="B90" s="62"/>
      <c r="C90" s="62"/>
      <c r="D90" s="10">
        <v>89</v>
      </c>
      <c r="E90" s="11" t="s">
        <v>1649</v>
      </c>
      <c r="F90" s="11" t="s">
        <v>1650</v>
      </c>
      <c r="G90" s="21">
        <v>176536.9761</v>
      </c>
      <c r="H90" s="20">
        <f t="shared" si="1"/>
        <v>0.17653697609999999</v>
      </c>
    </row>
    <row r="91" spans="1:8" x14ac:dyDescent="0.3">
      <c r="A91" s="61" t="s">
        <v>838</v>
      </c>
      <c r="B91" s="61" t="s">
        <v>761</v>
      </c>
      <c r="C91" s="61" t="s">
        <v>340</v>
      </c>
      <c r="D91" s="10">
        <v>90</v>
      </c>
      <c r="E91" s="11" t="s">
        <v>1655</v>
      </c>
      <c r="F91" s="11" t="s">
        <v>1656</v>
      </c>
      <c r="G91" s="21">
        <v>912305.85739999998</v>
      </c>
      <c r="H91" s="20">
        <f t="shared" si="1"/>
        <v>0.91230585740000003</v>
      </c>
    </row>
    <row r="92" spans="1:8" x14ac:dyDescent="0.3">
      <c r="A92" s="64"/>
      <c r="B92" s="64"/>
      <c r="C92" s="64"/>
      <c r="D92" s="10">
        <v>91</v>
      </c>
      <c r="E92" s="11" t="s">
        <v>1622</v>
      </c>
      <c r="F92" s="11" t="s">
        <v>1623</v>
      </c>
      <c r="G92" s="21">
        <v>891655.58319999999</v>
      </c>
      <c r="H92" s="20">
        <f t="shared" si="1"/>
        <v>0.89165558320000005</v>
      </c>
    </row>
    <row r="93" spans="1:8" x14ac:dyDescent="0.3">
      <c r="A93" s="64"/>
      <c r="B93" s="64"/>
      <c r="C93" s="64"/>
      <c r="D93" s="10">
        <v>92</v>
      </c>
      <c r="E93" s="11" t="s">
        <v>1622</v>
      </c>
      <c r="F93" s="11" t="s">
        <v>1624</v>
      </c>
      <c r="G93" s="21">
        <v>122282.16310000001</v>
      </c>
      <c r="H93" s="20">
        <f t="shared" si="1"/>
        <v>0.12228216310000001</v>
      </c>
    </row>
    <row r="94" spans="1:8" x14ac:dyDescent="0.3">
      <c r="A94" s="64"/>
      <c r="B94" s="64"/>
      <c r="C94" s="64"/>
      <c r="D94" s="10">
        <v>93</v>
      </c>
      <c r="E94" s="11" t="s">
        <v>1625</v>
      </c>
      <c r="F94" s="11" t="s">
        <v>1626</v>
      </c>
      <c r="G94" s="21">
        <v>413005.29639999999</v>
      </c>
      <c r="H94" s="20">
        <f t="shared" si="1"/>
        <v>0.4130052964</v>
      </c>
    </row>
    <row r="95" spans="1:8" x14ac:dyDescent="0.3">
      <c r="A95" s="64"/>
      <c r="B95" s="64"/>
      <c r="C95" s="64"/>
      <c r="D95" s="10">
        <v>94</v>
      </c>
      <c r="E95" s="11" t="s">
        <v>1627</v>
      </c>
      <c r="F95" s="11" t="s">
        <v>1628</v>
      </c>
      <c r="G95" s="21">
        <v>238731.38070000001</v>
      </c>
      <c r="H95" s="20">
        <f t="shared" si="1"/>
        <v>0.2387313807</v>
      </c>
    </row>
    <row r="96" spans="1:8" x14ac:dyDescent="0.3">
      <c r="A96" s="64"/>
      <c r="B96" s="64"/>
      <c r="C96" s="64"/>
      <c r="D96" s="10">
        <v>95</v>
      </c>
      <c r="E96" s="11" t="s">
        <v>1629</v>
      </c>
      <c r="F96" s="11" t="s">
        <v>1630</v>
      </c>
      <c r="G96" s="21">
        <v>76894.649600000004</v>
      </c>
      <c r="H96" s="20">
        <f t="shared" si="1"/>
        <v>7.6894649600000003E-2</v>
      </c>
    </row>
    <row r="97" spans="1:8" x14ac:dyDescent="0.3">
      <c r="A97" s="64"/>
      <c r="B97" s="64"/>
      <c r="C97" s="64"/>
      <c r="D97" s="10">
        <v>96</v>
      </c>
      <c r="E97" s="11" t="s">
        <v>1657</v>
      </c>
      <c r="F97" s="11" t="s">
        <v>1658</v>
      </c>
      <c r="G97" s="21">
        <v>1127443.3536</v>
      </c>
      <c r="H97" s="20">
        <f t="shared" si="1"/>
        <v>1.1274433536000001</v>
      </c>
    </row>
    <row r="98" spans="1:8" x14ac:dyDescent="0.3">
      <c r="A98" s="64"/>
      <c r="B98" s="64"/>
      <c r="C98" s="64"/>
      <c r="D98" s="10">
        <v>97</v>
      </c>
      <c r="E98" s="11" t="s">
        <v>1659</v>
      </c>
      <c r="F98" s="11" t="s">
        <v>1660</v>
      </c>
      <c r="G98" s="21">
        <v>1839872.5563999999</v>
      </c>
      <c r="H98" s="20">
        <f t="shared" si="1"/>
        <v>1.8398725563999998</v>
      </c>
    </row>
    <row r="99" spans="1:8" x14ac:dyDescent="0.3">
      <c r="A99" s="64"/>
      <c r="B99" s="64"/>
      <c r="C99" s="64"/>
      <c r="D99" s="10">
        <v>98</v>
      </c>
      <c r="E99" s="11" t="s">
        <v>1657</v>
      </c>
      <c r="F99" s="11" t="s">
        <v>1658</v>
      </c>
      <c r="G99" s="21">
        <v>371664.7548</v>
      </c>
      <c r="H99" s="20">
        <f t="shared" si="1"/>
        <v>0.3716647548</v>
      </c>
    </row>
    <row r="100" spans="1:8" x14ac:dyDescent="0.3">
      <c r="A100" s="64"/>
      <c r="B100" s="64"/>
      <c r="C100" s="64"/>
      <c r="D100" s="10">
        <v>99</v>
      </c>
      <c r="E100" s="11" t="s">
        <v>1661</v>
      </c>
      <c r="F100" s="11" t="s">
        <v>1662</v>
      </c>
      <c r="G100" s="21">
        <v>295853.5723</v>
      </c>
      <c r="H100" s="20">
        <f t="shared" si="1"/>
        <v>0.29585357229999998</v>
      </c>
    </row>
    <row r="101" spans="1:8" x14ac:dyDescent="0.3">
      <c r="A101" s="64"/>
      <c r="B101" s="64"/>
      <c r="C101" s="64"/>
      <c r="D101" s="10">
        <v>100</v>
      </c>
      <c r="E101" s="11" t="s">
        <v>1663</v>
      </c>
      <c r="F101" s="11" t="s">
        <v>1664</v>
      </c>
      <c r="G101" s="21">
        <v>858688.53419999999</v>
      </c>
      <c r="H101" s="20">
        <f t="shared" si="1"/>
        <v>0.85868853420000002</v>
      </c>
    </row>
    <row r="102" spans="1:8" x14ac:dyDescent="0.3">
      <c r="A102" s="62"/>
      <c r="B102" s="62"/>
      <c r="C102" s="62"/>
      <c r="D102" s="10">
        <v>101</v>
      </c>
      <c r="E102" s="11" t="s">
        <v>1486</v>
      </c>
      <c r="F102" s="11" t="s">
        <v>1487</v>
      </c>
      <c r="G102" s="21">
        <v>16601.723399999999</v>
      </c>
      <c r="H102" s="20">
        <f t="shared" si="1"/>
        <v>1.6601723400000001E-2</v>
      </c>
    </row>
    <row r="103" spans="1:8" ht="28.8" x14ac:dyDescent="0.3">
      <c r="A103" s="10" t="s">
        <v>833</v>
      </c>
      <c r="B103" s="10" t="s">
        <v>328</v>
      </c>
      <c r="C103" s="10" t="s">
        <v>340</v>
      </c>
      <c r="D103" s="10">
        <v>102</v>
      </c>
      <c r="E103" s="11" t="s">
        <v>1488</v>
      </c>
      <c r="F103" s="11" t="s">
        <v>1489</v>
      </c>
      <c r="G103" s="21">
        <v>3887017.3453000002</v>
      </c>
      <c r="H103" s="20">
        <f t="shared" si="1"/>
        <v>3.8870173453000003</v>
      </c>
    </row>
    <row r="104" spans="1:8" ht="18" x14ac:dyDescent="0.35">
      <c r="A104" s="54" t="s">
        <v>326</v>
      </c>
      <c r="B104" s="54"/>
      <c r="C104" s="54"/>
      <c r="D104" s="54"/>
      <c r="E104" s="54"/>
      <c r="F104" s="54"/>
      <c r="G104" s="36">
        <f>SUM(G2:G103)</f>
        <v>20703592.645500001</v>
      </c>
      <c r="H104" s="40">
        <f>SUM(H2:H103)</f>
        <v>20.703592645500002</v>
      </c>
    </row>
  </sheetData>
  <mergeCells count="58">
    <mergeCell ref="A104:F104"/>
    <mergeCell ref="A2:A3"/>
    <mergeCell ref="B2:B3"/>
    <mergeCell ref="C2:C3"/>
    <mergeCell ref="A5:A6"/>
    <mergeCell ref="B5:B6"/>
    <mergeCell ref="C5:C6"/>
    <mergeCell ref="A12:A20"/>
    <mergeCell ref="B12:B20"/>
    <mergeCell ref="C12:C20"/>
    <mergeCell ref="A7:A9"/>
    <mergeCell ref="B7:B9"/>
    <mergeCell ref="C7:C9"/>
    <mergeCell ref="A10:A11"/>
    <mergeCell ref="B10:B11"/>
    <mergeCell ref="C10:C11"/>
    <mergeCell ref="A21:A23"/>
    <mergeCell ref="B21:B23"/>
    <mergeCell ref="C21:C23"/>
    <mergeCell ref="A25:A27"/>
    <mergeCell ref="B25:B27"/>
    <mergeCell ref="C25:C27"/>
    <mergeCell ref="A29:A36"/>
    <mergeCell ref="B29:B36"/>
    <mergeCell ref="C29:C36"/>
    <mergeCell ref="A37:A42"/>
    <mergeCell ref="B37:B42"/>
    <mergeCell ref="C37:C42"/>
    <mergeCell ref="A43:A53"/>
    <mergeCell ref="B43:B53"/>
    <mergeCell ref="C43:C53"/>
    <mergeCell ref="A55:A58"/>
    <mergeCell ref="B55:B58"/>
    <mergeCell ref="C55:C58"/>
    <mergeCell ref="A59:A60"/>
    <mergeCell ref="B59:B60"/>
    <mergeCell ref="C59:C60"/>
    <mergeCell ref="A62:A64"/>
    <mergeCell ref="B62:B64"/>
    <mergeCell ref="C62:C64"/>
    <mergeCell ref="A67:A68"/>
    <mergeCell ref="B67:B68"/>
    <mergeCell ref="C67:C68"/>
    <mergeCell ref="A73:A74"/>
    <mergeCell ref="B73:B74"/>
    <mergeCell ref="C73:C74"/>
    <mergeCell ref="A75:A80"/>
    <mergeCell ref="B75:B80"/>
    <mergeCell ref="C75:C80"/>
    <mergeCell ref="A81:A83"/>
    <mergeCell ref="B81:B83"/>
    <mergeCell ref="C81:C83"/>
    <mergeCell ref="A85:A90"/>
    <mergeCell ref="B85:B90"/>
    <mergeCell ref="C85:C90"/>
    <mergeCell ref="A91:A102"/>
    <mergeCell ref="B91:B102"/>
    <mergeCell ref="C91:C102"/>
  </mergeCells>
  <pageMargins left="0.7" right="0.7" top="0.75" bottom="0.75" header="0.3" footer="0.3"/>
  <ignoredErrors>
    <ignoredError sqref="E2:F10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E808-41CD-4CDE-B83A-0084A095F932}">
  <dimension ref="A1:H48"/>
  <sheetViews>
    <sheetView workbookViewId="0">
      <selection activeCell="P6" sqref="P6"/>
    </sheetView>
  </sheetViews>
  <sheetFormatPr baseColWidth="10" defaultRowHeight="14.4" x14ac:dyDescent="0.3"/>
  <cols>
    <col min="3" max="3" width="12.88671875" customWidth="1"/>
    <col min="6" max="6" width="12.5546875" bestFit="1" customWidth="1"/>
    <col min="7" max="7" width="11.664062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x14ac:dyDescent="0.3">
      <c r="A2" s="57" t="s">
        <v>744</v>
      </c>
      <c r="B2" s="57" t="s">
        <v>328</v>
      </c>
      <c r="C2" s="57" t="s">
        <v>333</v>
      </c>
      <c r="D2" s="10">
        <v>1</v>
      </c>
      <c r="E2" s="11" t="s">
        <v>1138</v>
      </c>
      <c r="F2" s="11" t="s">
        <v>1139</v>
      </c>
      <c r="G2" s="21">
        <v>158633.5128</v>
      </c>
      <c r="H2" s="20">
        <f>G2/1000000</f>
        <v>0.15863351279999999</v>
      </c>
    </row>
    <row r="3" spans="1:8" x14ac:dyDescent="0.3">
      <c r="A3" s="57"/>
      <c r="B3" s="57"/>
      <c r="C3" s="57"/>
      <c r="D3" s="10">
        <v>2</v>
      </c>
      <c r="E3" s="11" t="s">
        <v>1159</v>
      </c>
      <c r="F3" s="11" t="s">
        <v>1160</v>
      </c>
      <c r="G3" s="21">
        <v>16889.432799999999</v>
      </c>
      <c r="H3" s="20">
        <f t="shared" ref="H3:H47" si="0">G3/1000000</f>
        <v>1.68894328E-2</v>
      </c>
    </row>
    <row r="4" spans="1:8" x14ac:dyDescent="0.3">
      <c r="A4" s="57"/>
      <c r="B4" s="57"/>
      <c r="C4" s="57"/>
      <c r="D4" s="10">
        <v>3</v>
      </c>
      <c r="E4" s="11" t="s">
        <v>1175</v>
      </c>
      <c r="F4" s="11" t="s">
        <v>1176</v>
      </c>
      <c r="G4" s="21">
        <v>31983.547299999998</v>
      </c>
      <c r="H4" s="20">
        <f t="shared" si="0"/>
        <v>3.1983547299999998E-2</v>
      </c>
    </row>
    <row r="5" spans="1:8" x14ac:dyDescent="0.3">
      <c r="A5" s="57"/>
      <c r="B5" s="57"/>
      <c r="C5" s="57"/>
      <c r="D5" s="10">
        <v>4</v>
      </c>
      <c r="E5" s="11" t="s">
        <v>1195</v>
      </c>
      <c r="F5" s="11" t="s">
        <v>1196</v>
      </c>
      <c r="G5" s="21">
        <v>26610.536899999999</v>
      </c>
      <c r="H5" s="20">
        <f t="shared" si="0"/>
        <v>2.6610536899999999E-2</v>
      </c>
    </row>
    <row r="6" spans="1:8" x14ac:dyDescent="0.3">
      <c r="A6" s="57" t="s">
        <v>745</v>
      </c>
      <c r="B6" s="57" t="s">
        <v>328</v>
      </c>
      <c r="C6" s="57" t="s">
        <v>335</v>
      </c>
      <c r="D6" s="10">
        <v>5</v>
      </c>
      <c r="E6" s="11" t="s">
        <v>1209</v>
      </c>
      <c r="F6" s="11" t="s">
        <v>1210</v>
      </c>
      <c r="G6" s="21">
        <v>99983.963199999998</v>
      </c>
      <c r="H6" s="20">
        <f t="shared" si="0"/>
        <v>9.9983963199999998E-2</v>
      </c>
    </row>
    <row r="7" spans="1:8" x14ac:dyDescent="0.3">
      <c r="A7" s="57"/>
      <c r="B7" s="57"/>
      <c r="C7" s="57"/>
      <c r="D7" s="10">
        <v>6</v>
      </c>
      <c r="E7" s="11" t="s">
        <v>1211</v>
      </c>
      <c r="F7" s="11" t="s">
        <v>1212</v>
      </c>
      <c r="G7" s="21">
        <v>2558.6089000000002</v>
      </c>
      <c r="H7" s="20">
        <f t="shared" si="0"/>
        <v>2.5586089000000003E-3</v>
      </c>
    </row>
    <row r="8" spans="1:8" x14ac:dyDescent="0.3">
      <c r="A8" s="57"/>
      <c r="B8" s="57"/>
      <c r="C8" s="57"/>
      <c r="D8" s="10">
        <v>7</v>
      </c>
      <c r="E8" s="11" t="s">
        <v>1213</v>
      </c>
      <c r="F8" s="11" t="s">
        <v>1214</v>
      </c>
      <c r="G8" s="21">
        <v>2525.2089000000001</v>
      </c>
      <c r="H8" s="20">
        <f t="shared" si="0"/>
        <v>2.5252089E-3</v>
      </c>
    </row>
    <row r="9" spans="1:8" x14ac:dyDescent="0.3">
      <c r="A9" s="57" t="s">
        <v>746</v>
      </c>
      <c r="B9" s="57" t="s">
        <v>328</v>
      </c>
      <c r="C9" s="57" t="s">
        <v>340</v>
      </c>
      <c r="D9" s="10">
        <v>8</v>
      </c>
      <c r="E9" s="11" t="s">
        <v>1215</v>
      </c>
      <c r="F9" s="11" t="s">
        <v>1216</v>
      </c>
      <c r="G9" s="21">
        <v>41057.508500000004</v>
      </c>
      <c r="H9" s="20">
        <f t="shared" si="0"/>
        <v>4.1057508500000006E-2</v>
      </c>
    </row>
    <row r="10" spans="1:8" x14ac:dyDescent="0.3">
      <c r="A10" s="57"/>
      <c r="B10" s="57"/>
      <c r="C10" s="57"/>
      <c r="D10" s="10">
        <v>9</v>
      </c>
      <c r="E10" s="11" t="s">
        <v>1217</v>
      </c>
      <c r="F10" s="11" t="s">
        <v>1218</v>
      </c>
      <c r="G10" s="21">
        <v>47927.366000000002</v>
      </c>
      <c r="H10" s="20">
        <f t="shared" si="0"/>
        <v>4.7927365999999999E-2</v>
      </c>
    </row>
    <row r="11" spans="1:8" x14ac:dyDescent="0.3">
      <c r="A11" s="57"/>
      <c r="B11" s="57"/>
      <c r="C11" s="57"/>
      <c r="D11" s="10">
        <v>10</v>
      </c>
      <c r="E11" s="11" t="s">
        <v>1140</v>
      </c>
      <c r="F11" s="11" t="s">
        <v>1141</v>
      </c>
      <c r="G11" s="21">
        <v>12309.1675</v>
      </c>
      <c r="H11" s="20">
        <f t="shared" si="0"/>
        <v>1.2309167499999999E-2</v>
      </c>
    </row>
    <row r="12" spans="1:8" x14ac:dyDescent="0.3">
      <c r="A12" s="57" t="s">
        <v>747</v>
      </c>
      <c r="B12" s="57" t="s">
        <v>328</v>
      </c>
      <c r="C12" s="57" t="s">
        <v>335</v>
      </c>
      <c r="D12" s="10">
        <v>11</v>
      </c>
      <c r="E12" s="11" t="s">
        <v>1142</v>
      </c>
      <c r="F12" s="11" t="s">
        <v>1143</v>
      </c>
      <c r="G12" s="21">
        <v>4087.6379000000002</v>
      </c>
      <c r="H12" s="20">
        <f t="shared" si="0"/>
        <v>4.0876378999999997E-3</v>
      </c>
    </row>
    <row r="13" spans="1:8" x14ac:dyDescent="0.3">
      <c r="A13" s="57"/>
      <c r="B13" s="57"/>
      <c r="C13" s="57"/>
      <c r="D13" s="10">
        <v>12</v>
      </c>
      <c r="E13" s="11" t="s">
        <v>1144</v>
      </c>
      <c r="F13" s="11" t="s">
        <v>1145</v>
      </c>
      <c r="G13" s="21">
        <v>20937.219099999998</v>
      </c>
      <c r="H13" s="20">
        <f t="shared" si="0"/>
        <v>2.0937219099999998E-2</v>
      </c>
    </row>
    <row r="14" spans="1:8" x14ac:dyDescent="0.3">
      <c r="A14" s="57" t="s">
        <v>748</v>
      </c>
      <c r="B14" s="57" t="s">
        <v>328</v>
      </c>
      <c r="C14" s="57" t="s">
        <v>335</v>
      </c>
      <c r="D14" s="10">
        <v>13</v>
      </c>
      <c r="E14" s="11" t="s">
        <v>1146</v>
      </c>
      <c r="F14" s="11" t="s">
        <v>1147</v>
      </c>
      <c r="G14" s="21">
        <v>2959.8786</v>
      </c>
      <c r="H14" s="20">
        <f t="shared" si="0"/>
        <v>2.9598786000000002E-3</v>
      </c>
    </row>
    <row r="15" spans="1:8" x14ac:dyDescent="0.3">
      <c r="A15" s="57"/>
      <c r="B15" s="57"/>
      <c r="C15" s="57"/>
      <c r="D15" s="10">
        <v>14</v>
      </c>
      <c r="E15" s="11" t="s">
        <v>1148</v>
      </c>
      <c r="F15" s="11" t="s">
        <v>1149</v>
      </c>
      <c r="G15" s="21">
        <v>1614.5228</v>
      </c>
      <c r="H15" s="20">
        <f t="shared" si="0"/>
        <v>1.6145228E-3</v>
      </c>
    </row>
    <row r="16" spans="1:8" x14ac:dyDescent="0.3">
      <c r="A16" s="57"/>
      <c r="B16" s="57"/>
      <c r="C16" s="57"/>
      <c r="D16" s="10">
        <v>15</v>
      </c>
      <c r="E16" s="11" t="s">
        <v>1150</v>
      </c>
      <c r="F16" s="11" t="s">
        <v>1151</v>
      </c>
      <c r="G16" s="21">
        <v>2509.3791999999999</v>
      </c>
      <c r="H16" s="20">
        <f t="shared" si="0"/>
        <v>2.5093792E-3</v>
      </c>
    </row>
    <row r="17" spans="1:8" x14ac:dyDescent="0.3">
      <c r="A17" s="57"/>
      <c r="B17" s="57"/>
      <c r="C17" s="57"/>
      <c r="D17" s="10">
        <v>16</v>
      </c>
      <c r="E17" s="11" t="s">
        <v>1152</v>
      </c>
      <c r="F17" s="11" t="s">
        <v>1153</v>
      </c>
      <c r="G17" s="21">
        <v>2319.5212999999999</v>
      </c>
      <c r="H17" s="20">
        <f t="shared" si="0"/>
        <v>2.3195212999999998E-3</v>
      </c>
    </row>
    <row r="18" spans="1:8" x14ac:dyDescent="0.3">
      <c r="A18" s="57"/>
      <c r="B18" s="57"/>
      <c r="C18" s="57"/>
      <c r="D18" s="10">
        <v>17</v>
      </c>
      <c r="E18" s="11" t="s">
        <v>1032</v>
      </c>
      <c r="F18" s="11" t="s">
        <v>1154</v>
      </c>
      <c r="G18" s="21">
        <v>393.7636</v>
      </c>
      <c r="H18" s="20">
        <f t="shared" si="0"/>
        <v>3.9376359999999998E-4</v>
      </c>
    </row>
    <row r="19" spans="1:8" x14ac:dyDescent="0.3">
      <c r="A19" s="57"/>
      <c r="B19" s="57"/>
      <c r="C19" s="57"/>
      <c r="D19" s="10">
        <v>18</v>
      </c>
      <c r="E19" s="11" t="s">
        <v>1155</v>
      </c>
      <c r="F19" s="11" t="s">
        <v>1156</v>
      </c>
      <c r="G19" s="21">
        <v>33575.014900000002</v>
      </c>
      <c r="H19" s="20">
        <f t="shared" si="0"/>
        <v>3.3575014900000005E-2</v>
      </c>
    </row>
    <row r="20" spans="1:8" x14ac:dyDescent="0.3">
      <c r="A20" s="57"/>
      <c r="B20" s="57"/>
      <c r="C20" s="57"/>
      <c r="D20" s="10">
        <v>19</v>
      </c>
      <c r="E20" s="11" t="s">
        <v>1157</v>
      </c>
      <c r="F20" s="11" t="s">
        <v>1158</v>
      </c>
      <c r="G20" s="21">
        <v>1651.4926</v>
      </c>
      <c r="H20" s="20">
        <f t="shared" si="0"/>
        <v>1.6514926000000001E-3</v>
      </c>
    </row>
    <row r="21" spans="1:8" x14ac:dyDescent="0.3">
      <c r="A21" s="57"/>
      <c r="B21" s="57"/>
      <c r="C21" s="57"/>
      <c r="D21" s="10">
        <v>20</v>
      </c>
      <c r="E21" s="11" t="s">
        <v>1161</v>
      </c>
      <c r="F21" s="11" t="s">
        <v>1162</v>
      </c>
      <c r="G21" s="21">
        <v>879.57069999999999</v>
      </c>
      <c r="H21" s="20">
        <f t="shared" si="0"/>
        <v>8.795707E-4</v>
      </c>
    </row>
    <row r="22" spans="1:8" x14ac:dyDescent="0.3">
      <c r="A22" s="57"/>
      <c r="B22" s="57"/>
      <c r="C22" s="57"/>
      <c r="D22" s="10">
        <v>21</v>
      </c>
      <c r="E22" s="11" t="s">
        <v>1163</v>
      </c>
      <c r="F22" s="11" t="s">
        <v>1164</v>
      </c>
      <c r="G22" s="21">
        <v>1041.7512999999999</v>
      </c>
      <c r="H22" s="20">
        <f t="shared" si="0"/>
        <v>1.0417512999999999E-3</v>
      </c>
    </row>
    <row r="23" spans="1:8" x14ac:dyDescent="0.3">
      <c r="A23" s="57" t="s">
        <v>749</v>
      </c>
      <c r="B23" s="57" t="s">
        <v>328</v>
      </c>
      <c r="C23" s="57" t="s">
        <v>333</v>
      </c>
      <c r="D23" s="10">
        <v>22</v>
      </c>
      <c r="E23" s="11" t="s">
        <v>1165</v>
      </c>
      <c r="F23" s="11" t="s">
        <v>1166</v>
      </c>
      <c r="G23" s="21">
        <v>9095.8549999999996</v>
      </c>
      <c r="H23" s="20">
        <f t="shared" si="0"/>
        <v>9.0958549999999999E-3</v>
      </c>
    </row>
    <row r="24" spans="1:8" x14ac:dyDescent="0.3">
      <c r="A24" s="57"/>
      <c r="B24" s="57"/>
      <c r="C24" s="57"/>
      <c r="D24" s="10">
        <v>23</v>
      </c>
      <c r="E24" s="11" t="s">
        <v>1167</v>
      </c>
      <c r="F24" s="11" t="s">
        <v>1168</v>
      </c>
      <c r="G24" s="21">
        <v>77508.025800000003</v>
      </c>
      <c r="H24" s="20">
        <f t="shared" si="0"/>
        <v>7.7508025800000005E-2</v>
      </c>
    </row>
    <row r="25" spans="1:8" x14ac:dyDescent="0.3">
      <c r="A25" s="57"/>
      <c r="B25" s="57"/>
      <c r="C25" s="57"/>
      <c r="D25" s="10">
        <v>24</v>
      </c>
      <c r="E25" s="11" t="s">
        <v>1169</v>
      </c>
      <c r="F25" s="11" t="s">
        <v>1170</v>
      </c>
      <c r="G25" s="21">
        <v>12189.092199999999</v>
      </c>
      <c r="H25" s="20">
        <f t="shared" si="0"/>
        <v>1.21890922E-2</v>
      </c>
    </row>
    <row r="26" spans="1:8" ht="28.8" x14ac:dyDescent="0.3">
      <c r="A26" s="10" t="s">
        <v>750</v>
      </c>
      <c r="B26" s="10" t="s">
        <v>328</v>
      </c>
      <c r="C26" s="10" t="s">
        <v>335</v>
      </c>
      <c r="D26" s="10">
        <v>25</v>
      </c>
      <c r="E26" s="11" t="s">
        <v>1171</v>
      </c>
      <c r="F26" s="11" t="s">
        <v>1172</v>
      </c>
      <c r="G26" s="21">
        <v>82963.600099999996</v>
      </c>
      <c r="H26" s="20">
        <f t="shared" si="0"/>
        <v>8.2963600099999993E-2</v>
      </c>
    </row>
    <row r="27" spans="1:8" x14ac:dyDescent="0.3">
      <c r="A27" s="57" t="s">
        <v>751</v>
      </c>
      <c r="B27" s="57" t="s">
        <v>328</v>
      </c>
      <c r="C27" s="57" t="s">
        <v>340</v>
      </c>
      <c r="D27" s="10">
        <v>26</v>
      </c>
      <c r="E27" s="11" t="s">
        <v>1221</v>
      </c>
      <c r="F27" s="11" t="s">
        <v>1222</v>
      </c>
      <c r="G27" s="21">
        <v>82862.599700000006</v>
      </c>
      <c r="H27" s="20">
        <f t="shared" si="0"/>
        <v>8.2862599700000011E-2</v>
      </c>
    </row>
    <row r="28" spans="1:8" x14ac:dyDescent="0.3">
      <c r="A28" s="57"/>
      <c r="B28" s="57"/>
      <c r="C28" s="57"/>
      <c r="D28" s="10">
        <v>27</v>
      </c>
      <c r="E28" s="11" t="s">
        <v>1223</v>
      </c>
      <c r="F28" s="11" t="s">
        <v>1224</v>
      </c>
      <c r="G28" s="21">
        <v>18862.6711</v>
      </c>
      <c r="H28" s="20">
        <f t="shared" si="0"/>
        <v>1.8862671099999999E-2</v>
      </c>
    </row>
    <row r="29" spans="1:8" ht="28.8" x14ac:dyDescent="0.3">
      <c r="A29" s="10" t="s">
        <v>752</v>
      </c>
      <c r="B29" s="10" t="s">
        <v>328</v>
      </c>
      <c r="C29" s="10" t="s">
        <v>333</v>
      </c>
      <c r="D29" s="10">
        <v>28</v>
      </c>
      <c r="E29" s="11" t="s">
        <v>1225</v>
      </c>
      <c r="F29" s="11" t="s">
        <v>1226</v>
      </c>
      <c r="G29" s="21">
        <v>17350.532899999998</v>
      </c>
      <c r="H29" s="20">
        <f t="shared" si="0"/>
        <v>1.73505329E-2</v>
      </c>
    </row>
    <row r="30" spans="1:8" x14ac:dyDescent="0.3">
      <c r="A30" s="57" t="s">
        <v>753</v>
      </c>
      <c r="B30" s="57" t="s">
        <v>328</v>
      </c>
      <c r="C30" s="57" t="s">
        <v>340</v>
      </c>
      <c r="D30" s="10">
        <v>29</v>
      </c>
      <c r="E30" s="11" t="s">
        <v>1173</v>
      </c>
      <c r="F30" s="11" t="s">
        <v>1174</v>
      </c>
      <c r="G30" s="21">
        <v>317070.42</v>
      </c>
      <c r="H30" s="20">
        <f t="shared" si="0"/>
        <v>0.31707041999999996</v>
      </c>
    </row>
    <row r="31" spans="1:8" x14ac:dyDescent="0.3">
      <c r="A31" s="57"/>
      <c r="B31" s="57"/>
      <c r="C31" s="57"/>
      <c r="D31" s="10">
        <v>30</v>
      </c>
      <c r="E31" s="11" t="s">
        <v>1177</v>
      </c>
      <c r="F31" s="11" t="s">
        <v>1178</v>
      </c>
      <c r="G31" s="21">
        <v>521141.30070000002</v>
      </c>
      <c r="H31" s="20">
        <f t="shared" si="0"/>
        <v>0.52114130069999998</v>
      </c>
    </row>
    <row r="32" spans="1:8" x14ac:dyDescent="0.3">
      <c r="A32" s="57"/>
      <c r="B32" s="57"/>
      <c r="C32" s="57"/>
      <c r="D32" s="10">
        <v>31</v>
      </c>
      <c r="E32" s="11" t="s">
        <v>1179</v>
      </c>
      <c r="F32" s="11" t="s">
        <v>1180</v>
      </c>
      <c r="G32" s="21">
        <v>657493.66570000001</v>
      </c>
      <c r="H32" s="20">
        <f t="shared" si="0"/>
        <v>0.65749366570000001</v>
      </c>
    </row>
    <row r="33" spans="1:8" x14ac:dyDescent="0.3">
      <c r="A33" s="57"/>
      <c r="B33" s="57"/>
      <c r="C33" s="57"/>
      <c r="D33" s="10">
        <v>32</v>
      </c>
      <c r="E33" s="11" t="s">
        <v>1181</v>
      </c>
      <c r="F33" s="11" t="s">
        <v>1182</v>
      </c>
      <c r="G33" s="21">
        <v>89027.137499999997</v>
      </c>
      <c r="H33" s="20">
        <f t="shared" si="0"/>
        <v>8.9027137499999992E-2</v>
      </c>
    </row>
    <row r="34" spans="1:8" x14ac:dyDescent="0.3">
      <c r="A34" s="57" t="s">
        <v>754</v>
      </c>
      <c r="B34" s="57" t="s">
        <v>328</v>
      </c>
      <c r="C34" s="57" t="s">
        <v>340</v>
      </c>
      <c r="D34" s="10">
        <v>33</v>
      </c>
      <c r="E34" s="11" t="s">
        <v>1227</v>
      </c>
      <c r="F34" s="11" t="s">
        <v>1228</v>
      </c>
      <c r="G34" s="21">
        <v>361065.40210000001</v>
      </c>
      <c r="H34" s="20">
        <f t="shared" si="0"/>
        <v>0.36106540209999999</v>
      </c>
    </row>
    <row r="35" spans="1:8" x14ac:dyDescent="0.3">
      <c r="A35" s="57"/>
      <c r="B35" s="57"/>
      <c r="C35" s="57"/>
      <c r="D35" s="10">
        <v>34</v>
      </c>
      <c r="E35" s="11" t="s">
        <v>1183</v>
      </c>
      <c r="F35" s="11" t="s">
        <v>1184</v>
      </c>
      <c r="G35" s="21">
        <v>297409.22889999999</v>
      </c>
      <c r="H35" s="20">
        <f t="shared" si="0"/>
        <v>0.29740922889999999</v>
      </c>
    </row>
    <row r="36" spans="1:8" ht="28.8" x14ac:dyDescent="0.3">
      <c r="A36" s="10" t="s">
        <v>755</v>
      </c>
      <c r="B36" s="10" t="s">
        <v>345</v>
      </c>
      <c r="C36" s="10" t="s">
        <v>335</v>
      </c>
      <c r="D36" s="10">
        <v>35</v>
      </c>
      <c r="E36" s="11" t="s">
        <v>1185</v>
      </c>
      <c r="F36" s="11" t="s">
        <v>1186</v>
      </c>
      <c r="G36" s="21">
        <v>3032.8346000000001</v>
      </c>
      <c r="H36" s="20">
        <f t="shared" si="0"/>
        <v>3.0328346000000001E-3</v>
      </c>
    </row>
    <row r="37" spans="1:8" x14ac:dyDescent="0.3">
      <c r="A37" s="57" t="s">
        <v>756</v>
      </c>
      <c r="B37" s="57" t="s">
        <v>328</v>
      </c>
      <c r="C37" s="57" t="s">
        <v>335</v>
      </c>
      <c r="D37" s="10">
        <v>36</v>
      </c>
      <c r="E37" s="11" t="s">
        <v>1187</v>
      </c>
      <c r="F37" s="11" t="s">
        <v>1188</v>
      </c>
      <c r="G37" s="21">
        <v>926.73950000000002</v>
      </c>
      <c r="H37" s="20">
        <f t="shared" si="0"/>
        <v>9.2673950000000005E-4</v>
      </c>
    </row>
    <row r="38" spans="1:8" x14ac:dyDescent="0.3">
      <c r="A38" s="57"/>
      <c r="B38" s="57"/>
      <c r="C38" s="57"/>
      <c r="D38" s="10">
        <v>37</v>
      </c>
      <c r="E38" s="11" t="s">
        <v>1189</v>
      </c>
      <c r="F38" s="11" t="s">
        <v>1190</v>
      </c>
      <c r="G38" s="21">
        <v>3308.1833000000001</v>
      </c>
      <c r="H38" s="20">
        <f t="shared" si="0"/>
        <v>3.3081833000000002E-3</v>
      </c>
    </row>
    <row r="39" spans="1:8" x14ac:dyDescent="0.3">
      <c r="A39" s="57"/>
      <c r="B39" s="57"/>
      <c r="C39" s="57"/>
      <c r="D39" s="10">
        <v>38</v>
      </c>
      <c r="E39" s="11" t="s">
        <v>1191</v>
      </c>
      <c r="F39" s="11" t="s">
        <v>1192</v>
      </c>
      <c r="G39" s="21">
        <v>3754.2863000000002</v>
      </c>
      <c r="H39" s="20">
        <f t="shared" si="0"/>
        <v>3.7542863E-3</v>
      </c>
    </row>
    <row r="40" spans="1:8" x14ac:dyDescent="0.3">
      <c r="A40" s="57"/>
      <c r="B40" s="57"/>
      <c r="C40" s="57"/>
      <c r="D40" s="10">
        <v>39</v>
      </c>
      <c r="E40" s="11" t="s">
        <v>1193</v>
      </c>
      <c r="F40" s="11" t="s">
        <v>1194</v>
      </c>
      <c r="G40" s="21">
        <v>4701.9548999999997</v>
      </c>
      <c r="H40" s="20">
        <f t="shared" si="0"/>
        <v>4.7019548999999994E-3</v>
      </c>
    </row>
    <row r="41" spans="1:8" ht="28.8" x14ac:dyDescent="0.3">
      <c r="A41" s="10" t="s">
        <v>753</v>
      </c>
      <c r="B41" s="10" t="s">
        <v>328</v>
      </c>
      <c r="C41" s="10" t="s">
        <v>340</v>
      </c>
      <c r="D41" s="10">
        <v>40</v>
      </c>
      <c r="E41" s="11" t="s">
        <v>1219</v>
      </c>
      <c r="F41" s="11" t="s">
        <v>1220</v>
      </c>
      <c r="G41" s="21">
        <v>10538.8902</v>
      </c>
      <c r="H41" s="20">
        <f t="shared" si="0"/>
        <v>1.05388902E-2</v>
      </c>
    </row>
    <row r="42" spans="1:8" ht="28.8" x14ac:dyDescent="0.3">
      <c r="A42" s="10" t="s">
        <v>756</v>
      </c>
      <c r="B42" s="10" t="s">
        <v>328</v>
      </c>
      <c r="C42" s="10" t="s">
        <v>335</v>
      </c>
      <c r="D42" s="10">
        <v>41</v>
      </c>
      <c r="E42" s="11" t="s">
        <v>1197</v>
      </c>
      <c r="F42" s="11" t="s">
        <v>1198</v>
      </c>
      <c r="G42" s="21">
        <v>1749.3998999999999</v>
      </c>
      <c r="H42" s="20">
        <f t="shared" si="0"/>
        <v>1.7493998999999999E-3</v>
      </c>
    </row>
    <row r="43" spans="1:8" x14ac:dyDescent="0.3">
      <c r="A43" s="57" t="s">
        <v>757</v>
      </c>
      <c r="B43" s="57" t="s">
        <v>328</v>
      </c>
      <c r="C43" s="57" t="s">
        <v>335</v>
      </c>
      <c r="D43" s="10">
        <v>42</v>
      </c>
      <c r="E43" s="11" t="s">
        <v>1199</v>
      </c>
      <c r="F43" s="11" t="s">
        <v>1200</v>
      </c>
      <c r="G43" s="21">
        <v>19329.002899999999</v>
      </c>
      <c r="H43" s="20">
        <f t="shared" si="0"/>
        <v>1.93290029E-2</v>
      </c>
    </row>
    <row r="44" spans="1:8" x14ac:dyDescent="0.3">
      <c r="A44" s="57"/>
      <c r="B44" s="57"/>
      <c r="C44" s="57"/>
      <c r="D44" s="10">
        <v>43</v>
      </c>
      <c r="E44" s="11" t="s">
        <v>1201</v>
      </c>
      <c r="F44" s="11" t="s">
        <v>1202</v>
      </c>
      <c r="G44" s="21">
        <v>31862.607</v>
      </c>
      <c r="H44" s="20">
        <f t="shared" si="0"/>
        <v>3.1862607000000001E-2</v>
      </c>
    </row>
    <row r="45" spans="1:8" ht="28.8" x14ac:dyDescent="0.3">
      <c r="A45" s="10" t="s">
        <v>759</v>
      </c>
      <c r="B45" s="10" t="s">
        <v>328</v>
      </c>
      <c r="C45" s="10" t="s">
        <v>335</v>
      </c>
      <c r="D45" s="10">
        <v>44</v>
      </c>
      <c r="E45" s="11" t="s">
        <v>1203</v>
      </c>
      <c r="F45" s="11" t="s">
        <v>1204</v>
      </c>
      <c r="G45" s="21">
        <v>13181.019700000001</v>
      </c>
      <c r="H45" s="20">
        <f t="shared" si="0"/>
        <v>1.3181019700000001E-2</v>
      </c>
    </row>
    <row r="46" spans="1:8" x14ac:dyDescent="0.3">
      <c r="A46" s="57" t="s">
        <v>758</v>
      </c>
      <c r="B46" s="57" t="s">
        <v>328</v>
      </c>
      <c r="C46" s="57" t="s">
        <v>340</v>
      </c>
      <c r="D46" s="10">
        <v>45</v>
      </c>
      <c r="E46" s="11" t="s">
        <v>1205</v>
      </c>
      <c r="F46" s="11" t="s">
        <v>1206</v>
      </c>
      <c r="G46" s="21">
        <v>19518.215899999999</v>
      </c>
      <c r="H46" s="20">
        <f t="shared" si="0"/>
        <v>1.95182159E-2</v>
      </c>
    </row>
    <row r="47" spans="1:8" x14ac:dyDescent="0.3">
      <c r="A47" s="57"/>
      <c r="B47" s="57"/>
      <c r="C47" s="57"/>
      <c r="D47" s="10">
        <v>46</v>
      </c>
      <c r="E47" s="11" t="s">
        <v>1207</v>
      </c>
      <c r="F47" s="11" t="s">
        <v>1208</v>
      </c>
      <c r="G47" s="21">
        <v>21205.5501</v>
      </c>
      <c r="H47" s="20">
        <f t="shared" si="0"/>
        <v>2.1205550100000001E-2</v>
      </c>
    </row>
    <row r="48" spans="1:8" ht="18" x14ac:dyDescent="0.3">
      <c r="A48" s="54" t="s">
        <v>326</v>
      </c>
      <c r="B48" s="54"/>
      <c r="C48" s="54"/>
      <c r="D48" s="54"/>
      <c r="E48" s="54"/>
      <c r="F48" s="54"/>
      <c r="G48" s="42">
        <f>SUM(G2:G47)</f>
        <v>3189596.8208000003</v>
      </c>
      <c r="H48" s="39">
        <f>SUM(H2:H47)</f>
        <v>3.1895968207999998</v>
      </c>
    </row>
  </sheetData>
  <mergeCells count="37">
    <mergeCell ref="A2:A5"/>
    <mergeCell ref="B2:B5"/>
    <mergeCell ref="C2:C5"/>
    <mergeCell ref="A6:A8"/>
    <mergeCell ref="B6:B8"/>
    <mergeCell ref="C6:C8"/>
    <mergeCell ref="A9:A11"/>
    <mergeCell ref="B9:B11"/>
    <mergeCell ref="C9:C11"/>
    <mergeCell ref="A12:A13"/>
    <mergeCell ref="B12:B13"/>
    <mergeCell ref="C12:C13"/>
    <mergeCell ref="A14:A22"/>
    <mergeCell ref="B14:B22"/>
    <mergeCell ref="C14:C22"/>
    <mergeCell ref="A23:A25"/>
    <mergeCell ref="B23:B25"/>
    <mergeCell ref="C23:C25"/>
    <mergeCell ref="A27:A28"/>
    <mergeCell ref="B27:B28"/>
    <mergeCell ref="C27:C28"/>
    <mergeCell ref="A30:A33"/>
    <mergeCell ref="B30:B33"/>
    <mergeCell ref="C30:C33"/>
    <mergeCell ref="A34:A35"/>
    <mergeCell ref="B34:B35"/>
    <mergeCell ref="C34:C35"/>
    <mergeCell ref="A37:A40"/>
    <mergeCell ref="B37:B40"/>
    <mergeCell ref="C37:C40"/>
    <mergeCell ref="A48:F48"/>
    <mergeCell ref="A43:A44"/>
    <mergeCell ref="B43:B44"/>
    <mergeCell ref="C43:C44"/>
    <mergeCell ref="A46:A47"/>
    <mergeCell ref="B46:B47"/>
    <mergeCell ref="C46:C47"/>
  </mergeCells>
  <pageMargins left="0.7" right="0.7" top="0.75" bottom="0.75" header="0.3" footer="0.3"/>
  <ignoredErrors>
    <ignoredError sqref="E2:F33 E35:F47 E34:F3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0FAD-7CDF-42EC-99B2-22CB21840D42}">
  <dimension ref="A1:H188"/>
  <sheetViews>
    <sheetView topLeftCell="A164" workbookViewId="0">
      <selection activeCell="G188" sqref="G188:H188"/>
    </sheetView>
  </sheetViews>
  <sheetFormatPr baseColWidth="10" defaultRowHeight="14.4" x14ac:dyDescent="0.3"/>
  <cols>
    <col min="1" max="1" width="13.88671875" customWidth="1"/>
    <col min="3" max="3" width="12.109375" customWidth="1"/>
    <col min="6" max="6" width="12.5546875" bestFit="1" customWidth="1"/>
    <col min="7" max="7" width="13.6640625" bestFit="1" customWidth="1"/>
    <col min="8" max="8" width="11.6640625" bestFit="1" customWidth="1"/>
  </cols>
  <sheetData>
    <row r="1" spans="1:8" ht="43.2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ht="43.2" x14ac:dyDescent="0.3">
      <c r="A2" s="10" t="s">
        <v>866</v>
      </c>
      <c r="B2" s="10" t="s">
        <v>328</v>
      </c>
      <c r="C2" s="10" t="s">
        <v>340</v>
      </c>
      <c r="D2" s="10">
        <v>1</v>
      </c>
      <c r="E2" s="11" t="s">
        <v>2432</v>
      </c>
      <c r="F2" s="11" t="s">
        <v>2433</v>
      </c>
      <c r="G2" s="21">
        <v>7249.5862999999999</v>
      </c>
      <c r="H2" s="20">
        <f>G2/1000000</f>
        <v>7.2495863000000002E-3</v>
      </c>
    </row>
    <row r="3" spans="1:8" x14ac:dyDescent="0.3">
      <c r="A3" s="10" t="s">
        <v>324</v>
      </c>
      <c r="B3" s="10" t="s">
        <v>324</v>
      </c>
      <c r="C3" s="10" t="s">
        <v>324</v>
      </c>
      <c r="D3" s="10">
        <v>2</v>
      </c>
      <c r="E3" s="11" t="s">
        <v>2617</v>
      </c>
      <c r="F3" s="11" t="s">
        <v>2618</v>
      </c>
      <c r="G3" s="21">
        <v>15886.681399999999</v>
      </c>
      <c r="H3" s="20">
        <f t="shared" ref="H3:H66" si="0">G3/1000000</f>
        <v>1.5886681399999998E-2</v>
      </c>
    </row>
    <row r="4" spans="1:8" x14ac:dyDescent="0.3">
      <c r="A4" s="10" t="s">
        <v>324</v>
      </c>
      <c r="B4" s="10" t="s">
        <v>324</v>
      </c>
      <c r="C4" s="10" t="s">
        <v>324</v>
      </c>
      <c r="D4" s="10">
        <v>3</v>
      </c>
      <c r="E4" s="11" t="s">
        <v>2654</v>
      </c>
      <c r="F4" s="11" t="s">
        <v>2655</v>
      </c>
      <c r="G4" s="21">
        <v>912.46709999999996</v>
      </c>
      <c r="H4" s="20">
        <f t="shared" si="0"/>
        <v>9.1246709999999996E-4</v>
      </c>
    </row>
    <row r="5" spans="1:8" x14ac:dyDescent="0.3">
      <c r="A5" s="61" t="s">
        <v>324</v>
      </c>
      <c r="B5" s="61" t="s">
        <v>324</v>
      </c>
      <c r="C5" s="61" t="s">
        <v>324</v>
      </c>
      <c r="D5" s="10">
        <v>4</v>
      </c>
      <c r="E5" s="11" t="s">
        <v>2652</v>
      </c>
      <c r="F5" s="11" t="s">
        <v>2653</v>
      </c>
      <c r="G5" s="21">
        <v>2214.6190999999999</v>
      </c>
      <c r="H5" s="20">
        <f t="shared" si="0"/>
        <v>2.2146190999999997E-3</v>
      </c>
    </row>
    <row r="6" spans="1:8" x14ac:dyDescent="0.3">
      <c r="A6" s="64"/>
      <c r="B6" s="64"/>
      <c r="C6" s="64"/>
      <c r="D6" s="10">
        <v>5</v>
      </c>
      <c r="E6" s="11" t="s">
        <v>2656</v>
      </c>
      <c r="F6" s="11" t="s">
        <v>2657</v>
      </c>
      <c r="G6" s="21">
        <v>1246.6460999999999</v>
      </c>
      <c r="H6" s="20">
        <f t="shared" si="0"/>
        <v>1.2466460999999999E-3</v>
      </c>
    </row>
    <row r="7" spans="1:8" x14ac:dyDescent="0.3">
      <c r="A7" s="62"/>
      <c r="B7" s="62"/>
      <c r="C7" s="62"/>
      <c r="D7" s="10">
        <v>6</v>
      </c>
      <c r="E7" s="11" t="s">
        <v>2658</v>
      </c>
      <c r="F7" s="11" t="s">
        <v>2659</v>
      </c>
      <c r="G7" s="21">
        <v>1122.2322999999999</v>
      </c>
      <c r="H7" s="20">
        <f t="shared" si="0"/>
        <v>1.1222322999999998E-3</v>
      </c>
    </row>
    <row r="8" spans="1:8" x14ac:dyDescent="0.3">
      <c r="A8" s="61" t="s">
        <v>867</v>
      </c>
      <c r="B8" s="61" t="s">
        <v>328</v>
      </c>
      <c r="C8" s="61" t="s">
        <v>333</v>
      </c>
      <c r="D8" s="10">
        <v>7</v>
      </c>
      <c r="E8" s="11" t="s">
        <v>2660</v>
      </c>
      <c r="F8" s="11" t="s">
        <v>2661</v>
      </c>
      <c r="G8" s="21">
        <v>382.20729999999998</v>
      </c>
      <c r="H8" s="20">
        <f t="shared" si="0"/>
        <v>3.8220729999999996E-4</v>
      </c>
    </row>
    <row r="9" spans="1:8" x14ac:dyDescent="0.3">
      <c r="A9" s="64"/>
      <c r="B9" s="64"/>
      <c r="C9" s="64"/>
      <c r="D9" s="10">
        <v>8</v>
      </c>
      <c r="E9" s="11" t="s">
        <v>2662</v>
      </c>
      <c r="F9" s="11" t="s">
        <v>2663</v>
      </c>
      <c r="G9" s="21">
        <v>10033.056699999999</v>
      </c>
      <c r="H9" s="20">
        <f t="shared" si="0"/>
        <v>1.0033056699999999E-2</v>
      </c>
    </row>
    <row r="10" spans="1:8" x14ac:dyDescent="0.3">
      <c r="A10" s="64"/>
      <c r="B10" s="64"/>
      <c r="C10" s="64"/>
      <c r="D10" s="10">
        <v>9</v>
      </c>
      <c r="E10" s="11" t="s">
        <v>2664</v>
      </c>
      <c r="F10" s="11" t="s">
        <v>2665</v>
      </c>
      <c r="G10" s="21">
        <v>4676.6381000000001</v>
      </c>
      <c r="H10" s="20">
        <f t="shared" si="0"/>
        <v>4.6766380999999999E-3</v>
      </c>
    </row>
    <row r="11" spans="1:8" x14ac:dyDescent="0.3">
      <c r="A11" s="62"/>
      <c r="B11" s="62"/>
      <c r="C11" s="62"/>
      <c r="D11" s="10">
        <v>10</v>
      </c>
      <c r="E11" s="11" t="s">
        <v>2434</v>
      </c>
      <c r="F11" s="11" t="s">
        <v>2435</v>
      </c>
      <c r="G11" s="21">
        <v>6074.1803</v>
      </c>
      <c r="H11" s="20">
        <f t="shared" si="0"/>
        <v>6.0741802999999999E-3</v>
      </c>
    </row>
    <row r="12" spans="1:8" ht="43.2" x14ac:dyDescent="0.3">
      <c r="A12" s="10" t="s">
        <v>868</v>
      </c>
      <c r="B12" s="10" t="s">
        <v>328</v>
      </c>
      <c r="C12" s="10" t="s">
        <v>333</v>
      </c>
      <c r="D12" s="10">
        <v>11</v>
      </c>
      <c r="E12" s="11" t="s">
        <v>2633</v>
      </c>
      <c r="F12" s="11" t="s">
        <v>2634</v>
      </c>
      <c r="G12" s="21">
        <v>5229.4039000000002</v>
      </c>
      <c r="H12" s="20">
        <f t="shared" si="0"/>
        <v>5.2294039000000004E-3</v>
      </c>
    </row>
    <row r="13" spans="1:8" x14ac:dyDescent="0.3">
      <c r="A13" s="10" t="s">
        <v>869</v>
      </c>
      <c r="B13" s="10" t="s">
        <v>328</v>
      </c>
      <c r="C13" s="10" t="s">
        <v>335</v>
      </c>
      <c r="D13" s="10">
        <v>12</v>
      </c>
      <c r="E13" s="11" t="s">
        <v>2631</v>
      </c>
      <c r="F13" s="11" t="s">
        <v>2632</v>
      </c>
      <c r="G13" s="21">
        <v>2864.6736000000001</v>
      </c>
      <c r="H13" s="20">
        <f t="shared" si="0"/>
        <v>2.8646736000000001E-3</v>
      </c>
    </row>
    <row r="14" spans="1:8" x14ac:dyDescent="0.3">
      <c r="A14" s="10" t="s">
        <v>324</v>
      </c>
      <c r="B14" s="10" t="s">
        <v>324</v>
      </c>
      <c r="C14" s="10" t="s">
        <v>324</v>
      </c>
      <c r="D14" s="10">
        <v>13</v>
      </c>
      <c r="E14" s="11" t="s">
        <v>2629</v>
      </c>
      <c r="F14" s="11" t="s">
        <v>2630</v>
      </c>
      <c r="G14" s="21">
        <v>429.18270000000001</v>
      </c>
      <c r="H14" s="20">
        <f t="shared" si="0"/>
        <v>4.2918270000000003E-4</v>
      </c>
    </row>
    <row r="15" spans="1:8" x14ac:dyDescent="0.3">
      <c r="A15" s="61" t="s">
        <v>324</v>
      </c>
      <c r="B15" s="61" t="s">
        <v>324</v>
      </c>
      <c r="C15" s="61" t="s">
        <v>324</v>
      </c>
      <c r="D15" s="10">
        <v>14</v>
      </c>
      <c r="E15" s="11" t="s">
        <v>2627</v>
      </c>
      <c r="F15" s="11" t="s">
        <v>2628</v>
      </c>
      <c r="G15" s="21">
        <v>3701.1878999999999</v>
      </c>
      <c r="H15" s="20">
        <f t="shared" si="0"/>
        <v>3.7011878999999998E-3</v>
      </c>
    </row>
    <row r="16" spans="1:8" x14ac:dyDescent="0.3">
      <c r="A16" s="62"/>
      <c r="B16" s="62"/>
      <c r="C16" s="62"/>
      <c r="D16" s="10">
        <v>15</v>
      </c>
      <c r="E16" s="11" t="s">
        <v>2625</v>
      </c>
      <c r="F16" s="11" t="s">
        <v>2626</v>
      </c>
      <c r="G16" s="21">
        <v>16639.181199999999</v>
      </c>
      <c r="H16" s="20">
        <f t="shared" si="0"/>
        <v>1.6639181199999999E-2</v>
      </c>
    </row>
    <row r="17" spans="1:8" x14ac:dyDescent="0.3">
      <c r="A17" s="10" t="s">
        <v>324</v>
      </c>
      <c r="B17" s="10" t="s">
        <v>324</v>
      </c>
      <c r="C17" s="10" t="s">
        <v>324</v>
      </c>
      <c r="D17" s="10">
        <v>16</v>
      </c>
      <c r="E17" s="11" t="s">
        <v>2623</v>
      </c>
      <c r="F17" s="11" t="s">
        <v>2624</v>
      </c>
      <c r="G17" s="21">
        <v>3249.8085999999998</v>
      </c>
      <c r="H17" s="20">
        <f t="shared" si="0"/>
        <v>3.2498085999999996E-3</v>
      </c>
    </row>
    <row r="18" spans="1:8" ht="28.8" x14ac:dyDescent="0.3">
      <c r="A18" s="10" t="s">
        <v>870</v>
      </c>
      <c r="B18" s="10" t="s">
        <v>328</v>
      </c>
      <c r="C18" s="10" t="s">
        <v>335</v>
      </c>
      <c r="D18" s="10">
        <v>17</v>
      </c>
      <c r="E18" s="11" t="s">
        <v>2621</v>
      </c>
      <c r="F18" s="11" t="s">
        <v>2622</v>
      </c>
      <c r="G18" s="21">
        <v>2906.1448999999998</v>
      </c>
      <c r="H18" s="20">
        <f t="shared" si="0"/>
        <v>2.9061448999999997E-3</v>
      </c>
    </row>
    <row r="19" spans="1:8" x14ac:dyDescent="0.3">
      <c r="A19" s="61" t="s">
        <v>871</v>
      </c>
      <c r="B19" s="61" t="s">
        <v>328</v>
      </c>
      <c r="C19" s="61" t="s">
        <v>333</v>
      </c>
      <c r="D19" s="10">
        <v>18</v>
      </c>
      <c r="E19" s="11" t="s">
        <v>2619</v>
      </c>
      <c r="F19" s="11" t="s">
        <v>2620</v>
      </c>
      <c r="G19" s="21">
        <v>832.57169999999996</v>
      </c>
      <c r="H19" s="20">
        <f t="shared" si="0"/>
        <v>8.3257169999999996E-4</v>
      </c>
    </row>
    <row r="20" spans="1:8" x14ac:dyDescent="0.3">
      <c r="A20" s="64"/>
      <c r="B20" s="64"/>
      <c r="C20" s="64"/>
      <c r="D20" s="10">
        <v>19</v>
      </c>
      <c r="E20" s="11" t="s">
        <v>2595</v>
      </c>
      <c r="F20" s="11" t="s">
        <v>2596</v>
      </c>
      <c r="G20" s="21">
        <v>1766.8612000000001</v>
      </c>
      <c r="H20" s="20">
        <f t="shared" si="0"/>
        <v>1.7668612000000001E-3</v>
      </c>
    </row>
    <row r="21" spans="1:8" x14ac:dyDescent="0.3">
      <c r="A21" s="64"/>
      <c r="B21" s="64"/>
      <c r="C21" s="64"/>
      <c r="D21" s="10">
        <v>20</v>
      </c>
      <c r="E21" s="11" t="s">
        <v>2597</v>
      </c>
      <c r="F21" s="11" t="s">
        <v>2598</v>
      </c>
      <c r="G21" s="21">
        <v>2074.1129999999998</v>
      </c>
      <c r="H21" s="20">
        <f t="shared" si="0"/>
        <v>2.0741129999999998E-3</v>
      </c>
    </row>
    <row r="22" spans="1:8" x14ac:dyDescent="0.3">
      <c r="A22" s="64"/>
      <c r="B22" s="64"/>
      <c r="C22" s="64"/>
      <c r="D22" s="10">
        <v>21</v>
      </c>
      <c r="E22" s="11" t="s">
        <v>2599</v>
      </c>
      <c r="F22" s="11" t="s">
        <v>2600</v>
      </c>
      <c r="G22" s="21">
        <v>8062.5482000000002</v>
      </c>
      <c r="H22" s="20">
        <f t="shared" si="0"/>
        <v>8.0625482000000002E-3</v>
      </c>
    </row>
    <row r="23" spans="1:8" x14ac:dyDescent="0.3">
      <c r="A23" s="64"/>
      <c r="B23" s="64"/>
      <c r="C23" s="64"/>
      <c r="D23" s="10">
        <v>22</v>
      </c>
      <c r="E23" s="11" t="s">
        <v>2601</v>
      </c>
      <c r="F23" s="11" t="s">
        <v>2602</v>
      </c>
      <c r="G23" s="21">
        <v>52405.554300000003</v>
      </c>
      <c r="H23" s="20">
        <f t="shared" si="0"/>
        <v>5.2405554300000004E-2</v>
      </c>
    </row>
    <row r="24" spans="1:8" x14ac:dyDescent="0.3">
      <c r="A24" s="64"/>
      <c r="B24" s="64"/>
      <c r="C24" s="64"/>
      <c r="D24" s="10">
        <v>23</v>
      </c>
      <c r="E24" s="11" t="s">
        <v>2603</v>
      </c>
      <c r="F24" s="11" t="s">
        <v>2604</v>
      </c>
      <c r="G24" s="21">
        <v>47521.727700000003</v>
      </c>
      <c r="H24" s="20">
        <f t="shared" si="0"/>
        <v>4.7521727700000002E-2</v>
      </c>
    </row>
    <row r="25" spans="1:8" x14ac:dyDescent="0.3">
      <c r="A25" s="64"/>
      <c r="B25" s="64"/>
      <c r="C25" s="64"/>
      <c r="D25" s="10">
        <v>24</v>
      </c>
      <c r="E25" s="11" t="s">
        <v>2605</v>
      </c>
      <c r="F25" s="11" t="s">
        <v>2606</v>
      </c>
      <c r="G25" s="21">
        <v>4849.2954</v>
      </c>
      <c r="H25" s="20">
        <f t="shared" si="0"/>
        <v>4.8492954000000001E-3</v>
      </c>
    </row>
    <row r="26" spans="1:8" x14ac:dyDescent="0.3">
      <c r="A26" s="64"/>
      <c r="B26" s="64"/>
      <c r="C26" s="64"/>
      <c r="D26" s="10">
        <v>25</v>
      </c>
      <c r="E26" s="11" t="s">
        <v>2607</v>
      </c>
      <c r="F26" s="11" t="s">
        <v>2608</v>
      </c>
      <c r="G26" s="21">
        <v>1981.8453999999999</v>
      </c>
      <c r="H26" s="20">
        <f t="shared" si="0"/>
        <v>1.9818454E-3</v>
      </c>
    </row>
    <row r="27" spans="1:8" x14ac:dyDescent="0.3">
      <c r="A27" s="64"/>
      <c r="B27" s="64"/>
      <c r="C27" s="64"/>
      <c r="D27" s="10">
        <v>26</v>
      </c>
      <c r="E27" s="11" t="s">
        <v>2609</v>
      </c>
      <c r="F27" s="11" t="s">
        <v>2610</v>
      </c>
      <c r="G27" s="21">
        <v>12537.5969</v>
      </c>
      <c r="H27" s="20">
        <f t="shared" si="0"/>
        <v>1.25375969E-2</v>
      </c>
    </row>
    <row r="28" spans="1:8" x14ac:dyDescent="0.3">
      <c r="A28" s="64"/>
      <c r="B28" s="64"/>
      <c r="C28" s="64"/>
      <c r="D28" s="10">
        <v>27</v>
      </c>
      <c r="E28" s="11" t="s">
        <v>2611</v>
      </c>
      <c r="F28" s="11" t="s">
        <v>2612</v>
      </c>
      <c r="G28" s="21">
        <v>11882.694100000001</v>
      </c>
      <c r="H28" s="20">
        <f t="shared" si="0"/>
        <v>1.1882694100000001E-2</v>
      </c>
    </row>
    <row r="29" spans="1:8" x14ac:dyDescent="0.3">
      <c r="A29" s="64"/>
      <c r="B29" s="64"/>
      <c r="C29" s="64"/>
      <c r="D29" s="10">
        <v>28</v>
      </c>
      <c r="E29" s="11" t="s">
        <v>2613</v>
      </c>
      <c r="F29" s="11" t="s">
        <v>2614</v>
      </c>
      <c r="G29" s="21">
        <v>8778.9441999999999</v>
      </c>
      <c r="H29" s="20">
        <f t="shared" si="0"/>
        <v>8.7789441999999995E-3</v>
      </c>
    </row>
    <row r="30" spans="1:8" x14ac:dyDescent="0.3">
      <c r="A30" s="62"/>
      <c r="B30" s="62"/>
      <c r="C30" s="62"/>
      <c r="D30" s="10">
        <v>29</v>
      </c>
      <c r="E30" s="11" t="s">
        <v>2615</v>
      </c>
      <c r="F30" s="11" t="s">
        <v>2616</v>
      </c>
      <c r="G30" s="21">
        <v>235977.32810000001</v>
      </c>
      <c r="H30" s="20">
        <f t="shared" si="0"/>
        <v>0.23597732810000002</v>
      </c>
    </row>
    <row r="31" spans="1:8" x14ac:dyDescent="0.3">
      <c r="A31" s="61" t="s">
        <v>873</v>
      </c>
      <c r="B31" s="61" t="s">
        <v>328</v>
      </c>
      <c r="C31" s="61" t="s">
        <v>335</v>
      </c>
      <c r="D31" s="10">
        <v>30</v>
      </c>
      <c r="E31" s="11" t="s">
        <v>2635</v>
      </c>
      <c r="F31" s="11" t="s">
        <v>2636</v>
      </c>
      <c r="G31" s="21">
        <v>44900.233</v>
      </c>
      <c r="H31" s="20">
        <f t="shared" si="0"/>
        <v>4.4900232999999998E-2</v>
      </c>
    </row>
    <row r="32" spans="1:8" x14ac:dyDescent="0.3">
      <c r="A32" s="64"/>
      <c r="B32" s="64"/>
      <c r="C32" s="64"/>
      <c r="D32" s="10">
        <v>31</v>
      </c>
      <c r="E32" s="11" t="s">
        <v>2637</v>
      </c>
      <c r="F32" s="11" t="s">
        <v>2638</v>
      </c>
      <c r="G32" s="21">
        <v>60037.8632</v>
      </c>
      <c r="H32" s="20">
        <f t="shared" si="0"/>
        <v>6.00378632E-2</v>
      </c>
    </row>
    <row r="33" spans="1:8" x14ac:dyDescent="0.3">
      <c r="A33" s="62"/>
      <c r="B33" s="62"/>
      <c r="C33" s="62"/>
      <c r="D33" s="10">
        <v>32</v>
      </c>
      <c r="E33" s="11" t="s">
        <v>2639</v>
      </c>
      <c r="F33" s="11" t="s">
        <v>2640</v>
      </c>
      <c r="G33" s="21">
        <v>1092.0171</v>
      </c>
      <c r="H33" s="20">
        <f t="shared" si="0"/>
        <v>1.0920171000000001E-3</v>
      </c>
    </row>
    <row r="34" spans="1:8" x14ac:dyDescent="0.3">
      <c r="A34" s="61" t="s">
        <v>874</v>
      </c>
      <c r="B34" s="61" t="s">
        <v>328</v>
      </c>
      <c r="C34" s="61" t="s">
        <v>333</v>
      </c>
      <c r="D34" s="10">
        <v>33</v>
      </c>
      <c r="E34" s="11" t="s">
        <v>2641</v>
      </c>
      <c r="F34" s="11" t="s">
        <v>2642</v>
      </c>
      <c r="G34" s="21">
        <v>43016.9234</v>
      </c>
      <c r="H34" s="20">
        <f t="shared" si="0"/>
        <v>4.3016923399999997E-2</v>
      </c>
    </row>
    <row r="35" spans="1:8" x14ac:dyDescent="0.3">
      <c r="A35" s="64"/>
      <c r="B35" s="64"/>
      <c r="C35" s="64"/>
      <c r="D35" s="10">
        <v>34</v>
      </c>
      <c r="E35" s="11" t="s">
        <v>2643</v>
      </c>
      <c r="F35" s="11" t="s">
        <v>2644</v>
      </c>
      <c r="G35" s="21">
        <v>53729.605300000003</v>
      </c>
      <c r="H35" s="20">
        <f t="shared" si="0"/>
        <v>5.3729605300000004E-2</v>
      </c>
    </row>
    <row r="36" spans="1:8" x14ac:dyDescent="0.3">
      <c r="A36" s="64"/>
      <c r="B36" s="64"/>
      <c r="C36" s="64"/>
      <c r="D36" s="10">
        <v>35</v>
      </c>
      <c r="E36" s="11" t="s">
        <v>1480</v>
      </c>
      <c r="F36" s="11" t="s">
        <v>2645</v>
      </c>
      <c r="G36" s="21">
        <v>30908.942200000001</v>
      </c>
      <c r="H36" s="20">
        <f t="shared" si="0"/>
        <v>3.0908942200000001E-2</v>
      </c>
    </row>
    <row r="37" spans="1:8" x14ac:dyDescent="0.3">
      <c r="A37" s="62"/>
      <c r="B37" s="62"/>
      <c r="C37" s="62"/>
      <c r="D37" s="10">
        <v>36</v>
      </c>
      <c r="E37" s="11" t="s">
        <v>2780</v>
      </c>
      <c r="F37" s="11" t="s">
        <v>2781</v>
      </c>
      <c r="G37" s="21">
        <v>56273.3701</v>
      </c>
      <c r="H37" s="20">
        <f t="shared" si="0"/>
        <v>5.6273370099999998E-2</v>
      </c>
    </row>
    <row r="38" spans="1:8" ht="28.8" x14ac:dyDescent="0.3">
      <c r="A38" s="10" t="s">
        <v>875</v>
      </c>
      <c r="B38" s="10" t="s">
        <v>328</v>
      </c>
      <c r="C38" s="10" t="s">
        <v>333</v>
      </c>
      <c r="D38" s="10">
        <v>37</v>
      </c>
      <c r="E38" s="11" t="s">
        <v>2646</v>
      </c>
      <c r="F38" s="11" t="s">
        <v>2647</v>
      </c>
      <c r="G38" s="21">
        <v>155347.18789999999</v>
      </c>
      <c r="H38" s="20">
        <f t="shared" si="0"/>
        <v>0.15534718789999999</v>
      </c>
    </row>
    <row r="39" spans="1:8" x14ac:dyDescent="0.3">
      <c r="A39" s="61" t="s">
        <v>876</v>
      </c>
      <c r="B39" s="61" t="s">
        <v>328</v>
      </c>
      <c r="C39" s="61" t="s">
        <v>333</v>
      </c>
      <c r="D39" s="10">
        <v>38</v>
      </c>
      <c r="E39" s="11" t="s">
        <v>2648</v>
      </c>
      <c r="F39" s="11" t="s">
        <v>2649</v>
      </c>
      <c r="G39" s="21">
        <v>15805.758599999999</v>
      </c>
      <c r="H39" s="20">
        <f t="shared" si="0"/>
        <v>1.5805758600000001E-2</v>
      </c>
    </row>
    <row r="40" spans="1:8" x14ac:dyDescent="0.3">
      <c r="A40" s="64"/>
      <c r="B40" s="64"/>
      <c r="C40" s="64"/>
      <c r="D40" s="10">
        <v>39</v>
      </c>
      <c r="E40" s="11" t="s">
        <v>2650</v>
      </c>
      <c r="F40" s="11" t="s">
        <v>2651</v>
      </c>
      <c r="G40" s="21">
        <v>15248.7788</v>
      </c>
      <c r="H40" s="20">
        <f t="shared" si="0"/>
        <v>1.52487788E-2</v>
      </c>
    </row>
    <row r="41" spans="1:8" x14ac:dyDescent="0.3">
      <c r="A41" s="64"/>
      <c r="B41" s="64"/>
      <c r="C41" s="64"/>
      <c r="D41" s="10">
        <v>40</v>
      </c>
      <c r="E41" s="11" t="s">
        <v>2666</v>
      </c>
      <c r="F41" s="11" t="s">
        <v>2667</v>
      </c>
      <c r="G41" s="21">
        <v>61676.525000000001</v>
      </c>
      <c r="H41" s="20">
        <f t="shared" si="0"/>
        <v>6.1676525000000003E-2</v>
      </c>
    </row>
    <row r="42" spans="1:8" x14ac:dyDescent="0.3">
      <c r="A42" s="64"/>
      <c r="B42" s="64"/>
      <c r="C42" s="64"/>
      <c r="D42" s="10">
        <v>41</v>
      </c>
      <c r="E42" s="11" t="s">
        <v>2560</v>
      </c>
      <c r="F42" s="11" t="s">
        <v>2668</v>
      </c>
      <c r="G42" s="21">
        <v>145535.30679999999</v>
      </c>
      <c r="H42" s="20">
        <f t="shared" si="0"/>
        <v>0.14553530679999999</v>
      </c>
    </row>
    <row r="43" spans="1:8" x14ac:dyDescent="0.3">
      <c r="A43" s="64"/>
      <c r="B43" s="64"/>
      <c r="C43" s="64"/>
      <c r="D43" s="10">
        <v>42</v>
      </c>
      <c r="E43" s="11" t="s">
        <v>2669</v>
      </c>
      <c r="F43" s="11" t="s">
        <v>2670</v>
      </c>
      <c r="G43" s="21">
        <v>53641.505700000002</v>
      </c>
      <c r="H43" s="20">
        <f t="shared" si="0"/>
        <v>5.3641505700000001E-2</v>
      </c>
    </row>
    <row r="44" spans="1:8" x14ac:dyDescent="0.3">
      <c r="A44" s="62"/>
      <c r="B44" s="62"/>
      <c r="C44" s="62"/>
      <c r="D44" s="10">
        <v>43</v>
      </c>
      <c r="E44" s="11" t="s">
        <v>2671</v>
      </c>
      <c r="F44" s="11" t="s">
        <v>2672</v>
      </c>
      <c r="G44" s="21">
        <v>7037.3653999999997</v>
      </c>
      <c r="H44" s="20">
        <f t="shared" si="0"/>
        <v>7.0373653999999996E-3</v>
      </c>
    </row>
    <row r="45" spans="1:8" x14ac:dyDescent="0.3">
      <c r="A45" s="10" t="s">
        <v>877</v>
      </c>
      <c r="B45" s="10" t="s">
        <v>328</v>
      </c>
      <c r="C45" s="10" t="s">
        <v>335</v>
      </c>
      <c r="D45" s="10">
        <v>44</v>
      </c>
      <c r="E45" s="11" t="s">
        <v>2673</v>
      </c>
      <c r="F45" s="11" t="s">
        <v>2674</v>
      </c>
      <c r="G45" s="21">
        <v>8186.3135000000002</v>
      </c>
      <c r="H45" s="20">
        <f t="shared" si="0"/>
        <v>8.1863135000000004E-3</v>
      </c>
    </row>
    <row r="46" spans="1:8" ht="28.8" x14ac:dyDescent="0.3">
      <c r="A46" s="10" t="s">
        <v>878</v>
      </c>
      <c r="B46" s="10" t="s">
        <v>328</v>
      </c>
      <c r="C46" s="10" t="s">
        <v>335</v>
      </c>
      <c r="D46" s="10">
        <v>45</v>
      </c>
      <c r="E46" s="11" t="s">
        <v>2675</v>
      </c>
      <c r="F46" s="11" t="s">
        <v>2676</v>
      </c>
      <c r="G46" s="21">
        <v>5931.1050999999998</v>
      </c>
      <c r="H46" s="20">
        <f t="shared" si="0"/>
        <v>5.9311050999999995E-3</v>
      </c>
    </row>
    <row r="47" spans="1:8" x14ac:dyDescent="0.3">
      <c r="A47" s="61" t="s">
        <v>879</v>
      </c>
      <c r="B47" s="61" t="s">
        <v>328</v>
      </c>
      <c r="C47" s="61" t="s">
        <v>340</v>
      </c>
      <c r="D47" s="10">
        <v>46</v>
      </c>
      <c r="E47" s="11" t="s">
        <v>1423</v>
      </c>
      <c r="F47" s="11" t="s">
        <v>2677</v>
      </c>
      <c r="G47" s="21">
        <v>35683.285799999998</v>
      </c>
      <c r="H47" s="20">
        <f t="shared" si="0"/>
        <v>3.5683285799999999E-2</v>
      </c>
    </row>
    <row r="48" spans="1:8" x14ac:dyDescent="0.3">
      <c r="A48" s="64"/>
      <c r="B48" s="64"/>
      <c r="C48" s="64"/>
      <c r="D48" s="10">
        <v>47</v>
      </c>
      <c r="E48" s="11" t="s">
        <v>2678</v>
      </c>
      <c r="F48" s="11" t="s">
        <v>2679</v>
      </c>
      <c r="G48" s="21">
        <v>79433.3024</v>
      </c>
      <c r="H48" s="20">
        <f t="shared" si="0"/>
        <v>7.9433302400000003E-2</v>
      </c>
    </row>
    <row r="49" spans="1:8" x14ac:dyDescent="0.3">
      <c r="A49" s="64"/>
      <c r="B49" s="64"/>
      <c r="C49" s="64"/>
      <c r="D49" s="10">
        <v>48</v>
      </c>
      <c r="E49" s="11" t="s">
        <v>2680</v>
      </c>
      <c r="F49" s="11" t="s">
        <v>2681</v>
      </c>
      <c r="G49" s="21">
        <v>16755.397700000001</v>
      </c>
      <c r="H49" s="20">
        <f t="shared" si="0"/>
        <v>1.6755397700000001E-2</v>
      </c>
    </row>
    <row r="50" spans="1:8" x14ac:dyDescent="0.3">
      <c r="A50" s="62"/>
      <c r="B50" s="62"/>
      <c r="C50" s="62"/>
      <c r="D50" s="10">
        <v>49</v>
      </c>
      <c r="E50" s="11" t="s">
        <v>2682</v>
      </c>
      <c r="F50" s="11" t="s">
        <v>2683</v>
      </c>
      <c r="G50" s="21">
        <v>36188.766000000003</v>
      </c>
      <c r="H50" s="20">
        <f t="shared" si="0"/>
        <v>3.6188766000000004E-2</v>
      </c>
    </row>
    <row r="51" spans="1:8" x14ac:dyDescent="0.3">
      <c r="A51" s="61" t="s">
        <v>880</v>
      </c>
      <c r="B51" s="61" t="s">
        <v>328</v>
      </c>
      <c r="C51" s="61" t="s">
        <v>340</v>
      </c>
      <c r="D51" s="10">
        <v>50</v>
      </c>
      <c r="E51" s="11" t="s">
        <v>2684</v>
      </c>
      <c r="F51" s="11" t="s">
        <v>2685</v>
      </c>
      <c r="G51" s="21">
        <v>5061.5824000000002</v>
      </c>
      <c r="H51" s="20">
        <f t="shared" si="0"/>
        <v>5.0615824000000004E-3</v>
      </c>
    </row>
    <row r="52" spans="1:8" x14ac:dyDescent="0.3">
      <c r="A52" s="64"/>
      <c r="B52" s="64"/>
      <c r="C52" s="64"/>
      <c r="D52" s="10">
        <v>51</v>
      </c>
      <c r="E52" s="11" t="s">
        <v>2686</v>
      </c>
      <c r="F52" s="11" t="s">
        <v>2687</v>
      </c>
      <c r="G52" s="21">
        <v>2906.7449999999999</v>
      </c>
      <c r="H52" s="20">
        <f t="shared" si="0"/>
        <v>2.9067450000000001E-3</v>
      </c>
    </row>
    <row r="53" spans="1:8" x14ac:dyDescent="0.3">
      <c r="A53" s="64"/>
      <c r="B53" s="64"/>
      <c r="C53" s="64"/>
      <c r="D53" s="10">
        <v>52</v>
      </c>
      <c r="E53" s="11" t="s">
        <v>2688</v>
      </c>
      <c r="F53" s="11" t="s">
        <v>2689</v>
      </c>
      <c r="G53" s="21">
        <v>2210.7469000000001</v>
      </c>
      <c r="H53" s="20">
        <f t="shared" si="0"/>
        <v>2.2107469000000003E-3</v>
      </c>
    </row>
    <row r="54" spans="1:8" x14ac:dyDescent="0.3">
      <c r="A54" s="64"/>
      <c r="B54" s="64"/>
      <c r="C54" s="64"/>
      <c r="D54" s="10">
        <v>53</v>
      </c>
      <c r="E54" s="11" t="s">
        <v>2690</v>
      </c>
      <c r="F54" s="11" t="s">
        <v>2691</v>
      </c>
      <c r="G54" s="21">
        <v>18396.439999999999</v>
      </c>
      <c r="H54" s="20">
        <f t="shared" si="0"/>
        <v>1.839644E-2</v>
      </c>
    </row>
    <row r="55" spans="1:8" x14ac:dyDescent="0.3">
      <c r="A55" s="62"/>
      <c r="B55" s="62"/>
      <c r="C55" s="62"/>
      <c r="D55" s="10">
        <v>54</v>
      </c>
      <c r="E55" s="11" t="s">
        <v>2692</v>
      </c>
      <c r="F55" s="11" t="s">
        <v>2693</v>
      </c>
      <c r="G55" s="21">
        <v>8180.2406000000001</v>
      </c>
      <c r="H55" s="20">
        <f t="shared" si="0"/>
        <v>8.1802405999999994E-3</v>
      </c>
    </row>
    <row r="56" spans="1:8" x14ac:dyDescent="0.3">
      <c r="A56" s="61" t="s">
        <v>881</v>
      </c>
      <c r="B56" s="61" t="s">
        <v>328</v>
      </c>
      <c r="C56" s="61" t="s">
        <v>335</v>
      </c>
      <c r="D56" s="10">
        <v>55</v>
      </c>
      <c r="E56" s="11" t="s">
        <v>2694</v>
      </c>
      <c r="F56" s="11" t="s">
        <v>2695</v>
      </c>
      <c r="G56" s="21">
        <v>631.6232</v>
      </c>
      <c r="H56" s="20">
        <f t="shared" si="0"/>
        <v>6.3162319999999995E-4</v>
      </c>
    </row>
    <row r="57" spans="1:8" x14ac:dyDescent="0.3">
      <c r="A57" s="64"/>
      <c r="B57" s="64"/>
      <c r="C57" s="64"/>
      <c r="D57" s="10">
        <v>56</v>
      </c>
      <c r="E57" s="11" t="s">
        <v>2696</v>
      </c>
      <c r="F57" s="11" t="s">
        <v>2697</v>
      </c>
      <c r="G57" s="21">
        <v>9636.8636999999999</v>
      </c>
      <c r="H57" s="20">
        <f t="shared" si="0"/>
        <v>9.6368636999999997E-3</v>
      </c>
    </row>
    <row r="58" spans="1:8" x14ac:dyDescent="0.3">
      <c r="A58" s="62"/>
      <c r="B58" s="62"/>
      <c r="C58" s="62"/>
      <c r="D58" s="10">
        <v>57</v>
      </c>
      <c r="E58" s="11" t="s">
        <v>2698</v>
      </c>
      <c r="F58" s="11" t="s">
        <v>2699</v>
      </c>
      <c r="G58" s="21">
        <v>2068.2734</v>
      </c>
      <c r="H58" s="20">
        <f t="shared" si="0"/>
        <v>2.0682733999999999E-3</v>
      </c>
    </row>
    <row r="59" spans="1:8" x14ac:dyDescent="0.3">
      <c r="A59" s="10" t="s">
        <v>324</v>
      </c>
      <c r="B59" s="10" t="s">
        <v>324</v>
      </c>
      <c r="C59" s="10" t="s">
        <v>324</v>
      </c>
      <c r="D59" s="10">
        <v>58</v>
      </c>
      <c r="E59" s="11" t="s">
        <v>2700</v>
      </c>
      <c r="F59" s="11" t="s">
        <v>2701</v>
      </c>
      <c r="G59" s="21">
        <v>1200.9386</v>
      </c>
      <c r="H59" s="20">
        <f t="shared" si="0"/>
        <v>1.2009385999999999E-3</v>
      </c>
    </row>
    <row r="60" spans="1:8" x14ac:dyDescent="0.3">
      <c r="A60" s="61" t="s">
        <v>324</v>
      </c>
      <c r="B60" s="61" t="s">
        <v>324</v>
      </c>
      <c r="C60" s="61" t="s">
        <v>324</v>
      </c>
      <c r="D60" s="10">
        <v>59</v>
      </c>
      <c r="E60" s="11" t="s">
        <v>2702</v>
      </c>
      <c r="F60" s="11" t="s">
        <v>2703</v>
      </c>
      <c r="G60" s="21">
        <v>3212.3247999999999</v>
      </c>
      <c r="H60" s="20">
        <f t="shared" si="0"/>
        <v>3.2123247999999997E-3</v>
      </c>
    </row>
    <row r="61" spans="1:8" x14ac:dyDescent="0.3">
      <c r="A61" s="64"/>
      <c r="B61" s="64"/>
      <c r="C61" s="64"/>
      <c r="D61" s="10">
        <v>60</v>
      </c>
      <c r="E61" s="11" t="s">
        <v>2704</v>
      </c>
      <c r="F61" s="11" t="s">
        <v>2705</v>
      </c>
      <c r="G61" s="21">
        <v>6143.1661999999997</v>
      </c>
      <c r="H61" s="20">
        <f t="shared" si="0"/>
        <v>6.1431661999999995E-3</v>
      </c>
    </row>
    <row r="62" spans="1:8" x14ac:dyDescent="0.3">
      <c r="A62" s="62"/>
      <c r="B62" s="62"/>
      <c r="C62" s="62"/>
      <c r="D62" s="10">
        <v>61</v>
      </c>
      <c r="E62" s="11" t="s">
        <v>2702</v>
      </c>
      <c r="F62" s="11" t="s">
        <v>2706</v>
      </c>
      <c r="G62" s="21">
        <v>7072.3496999999998</v>
      </c>
      <c r="H62" s="20">
        <f t="shared" si="0"/>
        <v>7.0723497000000001E-3</v>
      </c>
    </row>
    <row r="63" spans="1:8" x14ac:dyDescent="0.3">
      <c r="A63" s="10" t="s">
        <v>324</v>
      </c>
      <c r="B63" s="10" t="s">
        <v>324</v>
      </c>
      <c r="C63" s="10" t="s">
        <v>324</v>
      </c>
      <c r="D63" s="10">
        <v>62</v>
      </c>
      <c r="E63" s="11" t="s">
        <v>2707</v>
      </c>
      <c r="F63" s="11" t="s">
        <v>2708</v>
      </c>
      <c r="G63" s="21">
        <v>26168.143499999998</v>
      </c>
      <c r="H63" s="20">
        <f t="shared" si="0"/>
        <v>2.6168143499999998E-2</v>
      </c>
    </row>
    <row r="64" spans="1:8" x14ac:dyDescent="0.3">
      <c r="A64" s="61" t="s">
        <v>882</v>
      </c>
      <c r="B64" s="61" t="s">
        <v>328</v>
      </c>
      <c r="C64" s="61" t="s">
        <v>333</v>
      </c>
      <c r="D64" s="10">
        <v>63</v>
      </c>
      <c r="E64" s="11" t="s">
        <v>2709</v>
      </c>
      <c r="F64" s="11" t="s">
        <v>2710</v>
      </c>
      <c r="G64" s="21">
        <v>1899.2662</v>
      </c>
      <c r="H64" s="20">
        <f t="shared" si="0"/>
        <v>1.8992662E-3</v>
      </c>
    </row>
    <row r="65" spans="1:8" x14ac:dyDescent="0.3">
      <c r="A65" s="64"/>
      <c r="B65" s="64"/>
      <c r="C65" s="64"/>
      <c r="D65" s="10">
        <v>64</v>
      </c>
      <c r="E65" s="11" t="s">
        <v>2711</v>
      </c>
      <c r="F65" s="11" t="s">
        <v>2712</v>
      </c>
      <c r="G65" s="21">
        <v>6103.9579000000003</v>
      </c>
      <c r="H65" s="20">
        <f t="shared" si="0"/>
        <v>6.1039579E-3</v>
      </c>
    </row>
    <row r="66" spans="1:8" x14ac:dyDescent="0.3">
      <c r="A66" s="62"/>
      <c r="B66" s="62"/>
      <c r="C66" s="62"/>
      <c r="D66" s="10">
        <v>65</v>
      </c>
      <c r="E66" s="11" t="s">
        <v>2713</v>
      </c>
      <c r="F66" s="11" t="s">
        <v>2714</v>
      </c>
      <c r="G66" s="21">
        <v>6394.1911</v>
      </c>
      <c r="H66" s="20">
        <f t="shared" si="0"/>
        <v>6.3941911000000001E-3</v>
      </c>
    </row>
    <row r="67" spans="1:8" ht="28.8" x14ac:dyDescent="0.3">
      <c r="A67" s="10" t="s">
        <v>883</v>
      </c>
      <c r="B67" s="10" t="s">
        <v>328</v>
      </c>
      <c r="C67" s="10" t="s">
        <v>335</v>
      </c>
      <c r="D67" s="10">
        <v>66</v>
      </c>
      <c r="E67" s="11" t="s">
        <v>2715</v>
      </c>
      <c r="F67" s="11" t="s">
        <v>2716</v>
      </c>
      <c r="G67" s="21">
        <v>9019.5784999999996</v>
      </c>
      <c r="H67" s="20">
        <f t="shared" ref="H67:H130" si="1">G67/1000000</f>
        <v>9.0195785000000001E-3</v>
      </c>
    </row>
    <row r="68" spans="1:8" x14ac:dyDescent="0.3">
      <c r="A68" s="61" t="s">
        <v>884</v>
      </c>
      <c r="B68" s="61" t="s">
        <v>328</v>
      </c>
      <c r="C68" s="61" t="s">
        <v>335</v>
      </c>
      <c r="D68" s="10">
        <v>67</v>
      </c>
      <c r="E68" s="11" t="s">
        <v>2717</v>
      </c>
      <c r="F68" s="11" t="s">
        <v>2718</v>
      </c>
      <c r="G68" s="21">
        <v>11166.0311</v>
      </c>
      <c r="H68" s="20">
        <f t="shared" si="1"/>
        <v>1.1166031099999999E-2</v>
      </c>
    </row>
    <row r="69" spans="1:8" x14ac:dyDescent="0.3">
      <c r="A69" s="62"/>
      <c r="B69" s="62"/>
      <c r="C69" s="62"/>
      <c r="D69" s="10">
        <v>68</v>
      </c>
      <c r="E69" s="11" t="s">
        <v>2719</v>
      </c>
      <c r="F69" s="11" t="s">
        <v>2720</v>
      </c>
      <c r="G69" s="21">
        <v>1146.3413</v>
      </c>
      <c r="H69" s="20">
        <f t="shared" si="1"/>
        <v>1.1463413E-3</v>
      </c>
    </row>
    <row r="70" spans="1:8" ht="14.4" customHeight="1" x14ac:dyDescent="0.3">
      <c r="A70" s="61" t="s">
        <v>885</v>
      </c>
      <c r="B70" s="61" t="s">
        <v>328</v>
      </c>
      <c r="C70" s="61" t="s">
        <v>340</v>
      </c>
      <c r="D70" s="10">
        <v>69</v>
      </c>
      <c r="E70" s="11" t="s">
        <v>2721</v>
      </c>
      <c r="F70" s="11" t="s">
        <v>2722</v>
      </c>
      <c r="G70" s="21">
        <v>1607.7608</v>
      </c>
      <c r="H70" s="20">
        <f t="shared" si="1"/>
        <v>1.6077608E-3</v>
      </c>
    </row>
    <row r="71" spans="1:8" x14ac:dyDescent="0.3">
      <c r="A71" s="64"/>
      <c r="B71" s="64"/>
      <c r="C71" s="64"/>
      <c r="D71" s="10">
        <v>70</v>
      </c>
      <c r="E71" s="11" t="s">
        <v>2723</v>
      </c>
      <c r="F71" s="11" t="s">
        <v>2724</v>
      </c>
      <c r="G71" s="21">
        <v>1782.0695000000001</v>
      </c>
      <c r="H71" s="20">
        <f t="shared" si="1"/>
        <v>1.7820695E-3</v>
      </c>
    </row>
    <row r="72" spans="1:8" x14ac:dyDescent="0.3">
      <c r="A72" s="64"/>
      <c r="B72" s="64"/>
      <c r="C72" s="64"/>
      <c r="D72" s="10">
        <v>71</v>
      </c>
      <c r="E72" s="11" t="s">
        <v>2725</v>
      </c>
      <c r="F72" s="11" t="s">
        <v>2726</v>
      </c>
      <c r="G72" s="21">
        <v>5304.5846000000001</v>
      </c>
      <c r="H72" s="20">
        <f t="shared" si="1"/>
        <v>5.3045846000000004E-3</v>
      </c>
    </row>
    <row r="73" spans="1:8" x14ac:dyDescent="0.3">
      <c r="A73" s="64"/>
      <c r="B73" s="64"/>
      <c r="C73" s="64"/>
      <c r="D73" s="10">
        <v>72</v>
      </c>
      <c r="E73" s="11" t="s">
        <v>2727</v>
      </c>
      <c r="F73" s="11" t="s">
        <v>2728</v>
      </c>
      <c r="G73" s="21">
        <v>3068.4884000000002</v>
      </c>
      <c r="H73" s="20">
        <f t="shared" si="1"/>
        <v>3.0684884E-3</v>
      </c>
    </row>
    <row r="74" spans="1:8" x14ac:dyDescent="0.3">
      <c r="A74" s="64"/>
      <c r="B74" s="64"/>
      <c r="C74" s="64"/>
      <c r="D74" s="10">
        <v>73</v>
      </c>
      <c r="E74" s="11" t="s">
        <v>2729</v>
      </c>
      <c r="F74" s="11" t="s">
        <v>2730</v>
      </c>
      <c r="G74" s="21">
        <v>6886.3263999999999</v>
      </c>
      <c r="H74" s="20">
        <f t="shared" si="1"/>
        <v>6.8863264E-3</v>
      </c>
    </row>
    <row r="75" spans="1:8" x14ac:dyDescent="0.3">
      <c r="A75" s="64"/>
      <c r="B75" s="64"/>
      <c r="C75" s="64"/>
      <c r="D75" s="10">
        <v>74</v>
      </c>
      <c r="E75" s="11" t="s">
        <v>2731</v>
      </c>
      <c r="F75" s="11" t="s">
        <v>2732</v>
      </c>
      <c r="G75" s="21">
        <v>2447.6608999999999</v>
      </c>
      <c r="H75" s="20">
        <f t="shared" si="1"/>
        <v>2.4476608999999998E-3</v>
      </c>
    </row>
    <row r="76" spans="1:8" x14ac:dyDescent="0.3">
      <c r="A76" s="64"/>
      <c r="B76" s="64"/>
      <c r="C76" s="64"/>
      <c r="D76" s="10">
        <v>75</v>
      </c>
      <c r="E76" s="11" t="s">
        <v>2733</v>
      </c>
      <c r="F76" s="11" t="s">
        <v>2734</v>
      </c>
      <c r="G76" s="21">
        <v>5118.3028999999997</v>
      </c>
      <c r="H76" s="20">
        <f t="shared" si="1"/>
        <v>5.1183028999999998E-3</v>
      </c>
    </row>
    <row r="77" spans="1:8" x14ac:dyDescent="0.3">
      <c r="A77" s="64"/>
      <c r="B77" s="64"/>
      <c r="C77" s="64"/>
      <c r="D77" s="10">
        <v>76</v>
      </c>
      <c r="E77" s="11" t="s">
        <v>2735</v>
      </c>
      <c r="F77" s="11" t="s">
        <v>2736</v>
      </c>
      <c r="G77" s="21">
        <v>1675.1543999999999</v>
      </c>
      <c r="H77" s="20">
        <f t="shared" si="1"/>
        <v>1.6751543999999998E-3</v>
      </c>
    </row>
    <row r="78" spans="1:8" x14ac:dyDescent="0.3">
      <c r="A78" s="62"/>
      <c r="B78" s="62"/>
      <c r="C78" s="62"/>
      <c r="D78" s="10">
        <v>77</v>
      </c>
      <c r="E78" s="11" t="s">
        <v>2737</v>
      </c>
      <c r="F78" s="11" t="s">
        <v>2738</v>
      </c>
      <c r="G78" s="21">
        <v>2903.1289000000002</v>
      </c>
      <c r="H78" s="20">
        <f t="shared" si="1"/>
        <v>2.9031289000000004E-3</v>
      </c>
    </row>
    <row r="79" spans="1:8" x14ac:dyDescent="0.3">
      <c r="A79" s="61" t="s">
        <v>886</v>
      </c>
      <c r="B79" s="61" t="s">
        <v>328</v>
      </c>
      <c r="C79" s="61" t="s">
        <v>335</v>
      </c>
      <c r="D79" s="10">
        <v>78</v>
      </c>
      <c r="E79" s="11" t="s">
        <v>2739</v>
      </c>
      <c r="F79" s="11" t="s">
        <v>2740</v>
      </c>
      <c r="G79" s="21">
        <v>3938.9834000000001</v>
      </c>
      <c r="H79" s="20">
        <f t="shared" si="1"/>
        <v>3.9389834000000002E-3</v>
      </c>
    </row>
    <row r="80" spans="1:8" x14ac:dyDescent="0.3">
      <c r="A80" s="62"/>
      <c r="B80" s="62"/>
      <c r="C80" s="62"/>
      <c r="D80" s="10">
        <v>79</v>
      </c>
      <c r="E80" s="11" t="s">
        <v>2741</v>
      </c>
      <c r="F80" s="11" t="s">
        <v>2742</v>
      </c>
      <c r="G80" s="21">
        <v>991.34130000000005</v>
      </c>
      <c r="H80" s="20">
        <f t="shared" si="1"/>
        <v>9.9134130000000007E-4</v>
      </c>
    </row>
    <row r="81" spans="1:8" x14ac:dyDescent="0.3">
      <c r="A81" s="61" t="s">
        <v>887</v>
      </c>
      <c r="B81" s="61" t="s">
        <v>328</v>
      </c>
      <c r="C81" s="61" t="s">
        <v>333</v>
      </c>
      <c r="D81" s="10">
        <v>80</v>
      </c>
      <c r="E81" s="11" t="s">
        <v>2743</v>
      </c>
      <c r="F81" s="11" t="s">
        <v>2744</v>
      </c>
      <c r="G81" s="21">
        <v>14773.6739</v>
      </c>
      <c r="H81" s="20">
        <f t="shared" si="1"/>
        <v>1.4773673899999999E-2</v>
      </c>
    </row>
    <row r="82" spans="1:8" x14ac:dyDescent="0.3">
      <c r="A82" s="64"/>
      <c r="B82" s="64"/>
      <c r="C82" s="64"/>
      <c r="D82" s="10">
        <v>81</v>
      </c>
      <c r="E82" s="11" t="s">
        <v>2745</v>
      </c>
      <c r="F82" s="11" t="s">
        <v>2746</v>
      </c>
      <c r="G82" s="21">
        <v>1069.9942000000001</v>
      </c>
      <c r="H82" s="20">
        <f t="shared" si="1"/>
        <v>1.0699942000000002E-3</v>
      </c>
    </row>
    <row r="83" spans="1:8" x14ac:dyDescent="0.3">
      <c r="A83" s="64"/>
      <c r="B83" s="64"/>
      <c r="C83" s="64"/>
      <c r="D83" s="10">
        <v>82</v>
      </c>
      <c r="E83" s="11" t="s">
        <v>2747</v>
      </c>
      <c r="F83" s="11" t="s">
        <v>2748</v>
      </c>
      <c r="G83" s="21">
        <v>8735.9721000000009</v>
      </c>
      <c r="H83" s="20">
        <f t="shared" si="1"/>
        <v>8.7359721000000012E-3</v>
      </c>
    </row>
    <row r="84" spans="1:8" x14ac:dyDescent="0.3">
      <c r="A84" s="64"/>
      <c r="B84" s="64"/>
      <c r="C84" s="64"/>
      <c r="D84" s="10">
        <v>83</v>
      </c>
      <c r="E84" s="11" t="s">
        <v>2749</v>
      </c>
      <c r="F84" s="11" t="s">
        <v>2750</v>
      </c>
      <c r="G84" s="21">
        <v>40174.6106</v>
      </c>
      <c r="H84" s="20">
        <f t="shared" si="1"/>
        <v>4.0174610600000001E-2</v>
      </c>
    </row>
    <row r="85" spans="1:8" x14ac:dyDescent="0.3">
      <c r="A85" s="62"/>
      <c r="B85" s="62"/>
      <c r="C85" s="62"/>
      <c r="D85" s="10">
        <v>84</v>
      </c>
      <c r="E85" s="11" t="s">
        <v>2751</v>
      </c>
      <c r="F85" s="11" t="s">
        <v>2752</v>
      </c>
      <c r="G85" s="21">
        <v>13802.876099999999</v>
      </c>
      <c r="H85" s="20">
        <f t="shared" si="1"/>
        <v>1.38028761E-2</v>
      </c>
    </row>
    <row r="86" spans="1:8" ht="28.8" x14ac:dyDescent="0.3">
      <c r="A86" s="10" t="s">
        <v>888</v>
      </c>
      <c r="B86" s="10" t="s">
        <v>328</v>
      </c>
      <c r="C86" s="10" t="s">
        <v>335</v>
      </c>
      <c r="D86" s="10">
        <v>85</v>
      </c>
      <c r="E86" s="11" t="s">
        <v>2753</v>
      </c>
      <c r="F86" s="11" t="s">
        <v>2754</v>
      </c>
      <c r="G86" s="21">
        <v>7802.0536000000002</v>
      </c>
      <c r="H86" s="20">
        <f t="shared" si="1"/>
        <v>7.8020536E-3</v>
      </c>
    </row>
    <row r="87" spans="1:8" x14ac:dyDescent="0.3">
      <c r="A87" s="61" t="s">
        <v>889</v>
      </c>
      <c r="B87" s="61" t="s">
        <v>328</v>
      </c>
      <c r="C87" s="61" t="s">
        <v>333</v>
      </c>
      <c r="D87" s="10">
        <v>86</v>
      </c>
      <c r="E87" s="11" t="s">
        <v>2755</v>
      </c>
      <c r="F87" s="11" t="s">
        <v>2756</v>
      </c>
      <c r="G87" s="21">
        <v>13968.353300000001</v>
      </c>
      <c r="H87" s="20">
        <f t="shared" si="1"/>
        <v>1.39683533E-2</v>
      </c>
    </row>
    <row r="88" spans="1:8" x14ac:dyDescent="0.3">
      <c r="A88" s="62"/>
      <c r="B88" s="62"/>
      <c r="C88" s="62"/>
      <c r="D88" s="10">
        <v>87</v>
      </c>
      <c r="E88" s="11" t="s">
        <v>2757</v>
      </c>
      <c r="F88" s="11" t="s">
        <v>2758</v>
      </c>
      <c r="G88" s="21">
        <v>6065.6878999999999</v>
      </c>
      <c r="H88" s="20">
        <f t="shared" si="1"/>
        <v>6.0656879E-3</v>
      </c>
    </row>
    <row r="89" spans="1:8" x14ac:dyDescent="0.3">
      <c r="A89" s="61" t="s">
        <v>890</v>
      </c>
      <c r="B89" s="61" t="s">
        <v>328</v>
      </c>
      <c r="C89" s="61" t="s">
        <v>335</v>
      </c>
      <c r="D89" s="10">
        <v>88</v>
      </c>
      <c r="E89" s="11" t="s">
        <v>2759</v>
      </c>
      <c r="F89" s="11" t="s">
        <v>2760</v>
      </c>
      <c r="G89" s="21">
        <v>14309.3922</v>
      </c>
      <c r="H89" s="20">
        <f t="shared" si="1"/>
        <v>1.43093922E-2</v>
      </c>
    </row>
    <row r="90" spans="1:8" x14ac:dyDescent="0.3">
      <c r="A90" s="62"/>
      <c r="B90" s="62"/>
      <c r="C90" s="62"/>
      <c r="D90" s="10">
        <v>89</v>
      </c>
      <c r="E90" s="11" t="s">
        <v>2761</v>
      </c>
      <c r="F90" s="11" t="s">
        <v>2762</v>
      </c>
      <c r="G90" s="21">
        <v>11714.159600000001</v>
      </c>
      <c r="H90" s="20">
        <f t="shared" si="1"/>
        <v>1.1714159600000001E-2</v>
      </c>
    </row>
    <row r="91" spans="1:8" x14ac:dyDescent="0.3">
      <c r="A91" s="57" t="s">
        <v>891</v>
      </c>
      <c r="B91" s="61" t="s">
        <v>892</v>
      </c>
      <c r="C91" s="61" t="s">
        <v>324</v>
      </c>
      <c r="D91" s="10">
        <v>90</v>
      </c>
      <c r="E91" s="11" t="s">
        <v>2782</v>
      </c>
      <c r="F91" s="11" t="s">
        <v>2783</v>
      </c>
      <c r="G91" s="21">
        <v>1732155.5689999999</v>
      </c>
      <c r="H91" s="20">
        <f t="shared" si="1"/>
        <v>1.7321555689999999</v>
      </c>
    </row>
    <row r="92" spans="1:8" x14ac:dyDescent="0.3">
      <c r="A92" s="57"/>
      <c r="B92" s="64"/>
      <c r="C92" s="64"/>
      <c r="D92" s="10">
        <v>91</v>
      </c>
      <c r="E92" s="11" t="s">
        <v>2763</v>
      </c>
      <c r="F92" s="11" t="s">
        <v>2764</v>
      </c>
      <c r="G92" s="21">
        <v>1006776.2656</v>
      </c>
      <c r="H92" s="20">
        <f t="shared" si="1"/>
        <v>1.0067762656000001</v>
      </c>
    </row>
    <row r="93" spans="1:8" x14ac:dyDescent="0.3">
      <c r="A93" s="57"/>
      <c r="B93" s="64"/>
      <c r="C93" s="64"/>
      <c r="D93" s="10">
        <v>92</v>
      </c>
      <c r="E93" s="11" t="s">
        <v>2765</v>
      </c>
      <c r="F93" s="11" t="s">
        <v>2766</v>
      </c>
      <c r="G93" s="21">
        <v>20190.3914</v>
      </c>
      <c r="H93" s="20">
        <f t="shared" si="1"/>
        <v>2.01903914E-2</v>
      </c>
    </row>
    <row r="94" spans="1:8" x14ac:dyDescent="0.3">
      <c r="A94" s="57"/>
      <c r="B94" s="64"/>
      <c r="C94" s="64"/>
      <c r="D94" s="10">
        <v>93</v>
      </c>
      <c r="E94" s="11" t="s">
        <v>2767</v>
      </c>
      <c r="F94" s="11" t="s">
        <v>2768</v>
      </c>
      <c r="G94" s="21">
        <v>172856.00140000001</v>
      </c>
      <c r="H94" s="20">
        <f t="shared" si="1"/>
        <v>0.17285600140000001</v>
      </c>
    </row>
    <row r="95" spans="1:8" x14ac:dyDescent="0.3">
      <c r="A95" s="57"/>
      <c r="B95" s="64"/>
      <c r="C95" s="64"/>
      <c r="D95" s="10">
        <v>94</v>
      </c>
      <c r="E95" s="11" t="s">
        <v>2769</v>
      </c>
      <c r="F95" s="11" t="s">
        <v>2770</v>
      </c>
      <c r="G95" s="21">
        <v>163929.6715</v>
      </c>
      <c r="H95" s="20">
        <f t="shared" si="1"/>
        <v>0.16392967149999998</v>
      </c>
    </row>
    <row r="96" spans="1:8" x14ac:dyDescent="0.3">
      <c r="A96" s="57"/>
      <c r="B96" s="64"/>
      <c r="C96" s="64"/>
      <c r="D96" s="10">
        <v>95</v>
      </c>
      <c r="E96" s="11" t="s">
        <v>2771</v>
      </c>
      <c r="F96" s="11" t="s">
        <v>2772</v>
      </c>
      <c r="G96" s="21">
        <v>15367.2667</v>
      </c>
      <c r="H96" s="20">
        <f t="shared" si="1"/>
        <v>1.53672667E-2</v>
      </c>
    </row>
    <row r="97" spans="1:8" x14ac:dyDescent="0.3">
      <c r="A97" s="57"/>
      <c r="B97" s="64"/>
      <c r="C97" s="64"/>
      <c r="D97" s="10">
        <v>96</v>
      </c>
      <c r="E97" s="11" t="s">
        <v>2773</v>
      </c>
      <c r="F97" s="11" t="s">
        <v>2774</v>
      </c>
      <c r="G97" s="21">
        <v>17971.503400000001</v>
      </c>
      <c r="H97" s="20">
        <f t="shared" si="1"/>
        <v>1.7971503400000002E-2</v>
      </c>
    </row>
    <row r="98" spans="1:8" x14ac:dyDescent="0.3">
      <c r="A98" s="57"/>
      <c r="B98" s="64"/>
      <c r="C98" s="64"/>
      <c r="D98" s="10">
        <v>97</v>
      </c>
      <c r="E98" s="11" t="s">
        <v>2775</v>
      </c>
      <c r="F98" s="11" t="s">
        <v>2776</v>
      </c>
      <c r="G98" s="21">
        <v>200479.44149999999</v>
      </c>
      <c r="H98" s="20">
        <f t="shared" si="1"/>
        <v>0.20047944149999999</v>
      </c>
    </row>
    <row r="99" spans="1:8" x14ac:dyDescent="0.3">
      <c r="A99" s="57"/>
      <c r="B99" s="64"/>
      <c r="C99" s="64"/>
      <c r="D99" s="10">
        <v>98</v>
      </c>
      <c r="E99" s="11" t="s">
        <v>2343</v>
      </c>
      <c r="F99" s="11" t="s">
        <v>2777</v>
      </c>
      <c r="G99" s="21">
        <v>6032.1736000000001</v>
      </c>
      <c r="H99" s="20">
        <f t="shared" si="1"/>
        <v>6.0321736000000003E-3</v>
      </c>
    </row>
    <row r="100" spans="1:8" x14ac:dyDescent="0.3">
      <c r="A100" s="57"/>
      <c r="B100" s="64"/>
      <c r="C100" s="64"/>
      <c r="D100" s="10">
        <v>99</v>
      </c>
      <c r="E100" s="11" t="s">
        <v>2778</v>
      </c>
      <c r="F100" s="11" t="s">
        <v>2779</v>
      </c>
      <c r="G100" s="21">
        <v>319513.45640000002</v>
      </c>
      <c r="H100" s="20">
        <f t="shared" si="1"/>
        <v>0.31951345640000001</v>
      </c>
    </row>
    <row r="101" spans="1:8" x14ac:dyDescent="0.3">
      <c r="A101" s="61" t="s">
        <v>893</v>
      </c>
      <c r="B101" s="61" t="s">
        <v>328</v>
      </c>
      <c r="C101" s="61" t="s">
        <v>894</v>
      </c>
      <c r="D101" s="10">
        <v>100</v>
      </c>
      <c r="E101" s="11" t="s">
        <v>2436</v>
      </c>
      <c r="F101" s="11" t="s">
        <v>2437</v>
      </c>
      <c r="G101" s="21">
        <v>19404.519100000001</v>
      </c>
      <c r="H101" s="20">
        <f t="shared" si="1"/>
        <v>1.94045191E-2</v>
      </c>
    </row>
    <row r="102" spans="1:8" x14ac:dyDescent="0.3">
      <c r="A102" s="64"/>
      <c r="B102" s="64"/>
      <c r="C102" s="64"/>
      <c r="D102" s="10">
        <v>101</v>
      </c>
      <c r="E102" s="11" t="s">
        <v>2438</v>
      </c>
      <c r="F102" s="11" t="s">
        <v>2439</v>
      </c>
      <c r="G102" s="21">
        <v>11219.370800000001</v>
      </c>
      <c r="H102" s="20">
        <f t="shared" si="1"/>
        <v>1.1219370800000001E-2</v>
      </c>
    </row>
    <row r="103" spans="1:8" x14ac:dyDescent="0.3">
      <c r="A103" s="64"/>
      <c r="B103" s="64"/>
      <c r="C103" s="64"/>
      <c r="D103" s="10">
        <v>102</v>
      </c>
      <c r="E103" s="11" t="s">
        <v>2440</v>
      </c>
      <c r="F103" s="11" t="s">
        <v>2441</v>
      </c>
      <c r="G103" s="21">
        <v>9066.8449999999993</v>
      </c>
      <c r="H103" s="20">
        <f t="shared" si="1"/>
        <v>9.0668449999999987E-3</v>
      </c>
    </row>
    <row r="104" spans="1:8" x14ac:dyDescent="0.3">
      <c r="A104" s="64"/>
      <c r="B104" s="64"/>
      <c r="C104" s="64"/>
      <c r="D104" s="10">
        <v>103</v>
      </c>
      <c r="E104" s="11" t="s">
        <v>2442</v>
      </c>
      <c r="F104" s="11" t="s">
        <v>2443</v>
      </c>
      <c r="G104" s="21">
        <v>12374.186600000001</v>
      </c>
      <c r="H104" s="20">
        <f t="shared" si="1"/>
        <v>1.2374186600000002E-2</v>
      </c>
    </row>
    <row r="105" spans="1:8" x14ac:dyDescent="0.3">
      <c r="A105" s="64"/>
      <c r="B105" s="64"/>
      <c r="C105" s="64"/>
      <c r="D105" s="10">
        <v>104</v>
      </c>
      <c r="E105" s="11" t="s">
        <v>2444</v>
      </c>
      <c r="F105" s="11" t="s">
        <v>2445</v>
      </c>
      <c r="G105" s="21">
        <v>20149.655699999999</v>
      </c>
      <c r="H105" s="20">
        <f t="shared" si="1"/>
        <v>2.0149655699999998E-2</v>
      </c>
    </row>
    <row r="106" spans="1:8" x14ac:dyDescent="0.3">
      <c r="A106" s="64"/>
      <c r="B106" s="64"/>
      <c r="C106" s="64"/>
      <c r="D106" s="10">
        <v>105</v>
      </c>
      <c r="E106" s="11" t="s">
        <v>2446</v>
      </c>
      <c r="F106" s="11" t="s">
        <v>2447</v>
      </c>
      <c r="G106" s="21">
        <v>7117.9583000000002</v>
      </c>
      <c r="H106" s="20">
        <f t="shared" si="1"/>
        <v>7.1179583000000003E-3</v>
      </c>
    </row>
    <row r="107" spans="1:8" x14ac:dyDescent="0.3">
      <c r="A107" s="64"/>
      <c r="B107" s="64"/>
      <c r="C107" s="64"/>
      <c r="D107" s="10">
        <v>106</v>
      </c>
      <c r="E107" s="11" t="s">
        <v>2448</v>
      </c>
      <c r="F107" s="11" t="s">
        <v>2449</v>
      </c>
      <c r="G107" s="21">
        <v>16276.6309</v>
      </c>
      <c r="H107" s="20">
        <f t="shared" si="1"/>
        <v>1.6276630899999998E-2</v>
      </c>
    </row>
    <row r="108" spans="1:8" x14ac:dyDescent="0.3">
      <c r="A108" s="64"/>
      <c r="B108" s="64"/>
      <c r="C108" s="64"/>
      <c r="D108" s="10">
        <v>107</v>
      </c>
      <c r="E108" s="11" t="s">
        <v>2450</v>
      </c>
      <c r="F108" s="11" t="s">
        <v>2451</v>
      </c>
      <c r="G108" s="21">
        <v>5752.5855000000001</v>
      </c>
      <c r="H108" s="20">
        <f t="shared" si="1"/>
        <v>5.7525854999999999E-3</v>
      </c>
    </row>
    <row r="109" spans="1:8" x14ac:dyDescent="0.3">
      <c r="A109" s="64"/>
      <c r="B109" s="64"/>
      <c r="C109" s="64"/>
      <c r="D109" s="10">
        <v>108</v>
      </c>
      <c r="E109" s="11" t="s">
        <v>2452</v>
      </c>
      <c r="F109" s="11" t="s">
        <v>2453</v>
      </c>
      <c r="G109" s="21">
        <v>86254.082899999994</v>
      </c>
      <c r="H109" s="20">
        <f t="shared" si="1"/>
        <v>8.6254082900000001E-2</v>
      </c>
    </row>
    <row r="110" spans="1:8" x14ac:dyDescent="0.3">
      <c r="A110" s="64"/>
      <c r="B110" s="64"/>
      <c r="C110" s="64"/>
      <c r="D110" s="10">
        <v>109</v>
      </c>
      <c r="E110" s="11" t="s">
        <v>2454</v>
      </c>
      <c r="F110" s="11" t="s">
        <v>2455</v>
      </c>
      <c r="G110" s="21">
        <v>32658.9879</v>
      </c>
      <c r="H110" s="20">
        <f t="shared" si="1"/>
        <v>3.2658987899999999E-2</v>
      </c>
    </row>
    <row r="111" spans="1:8" x14ac:dyDescent="0.3">
      <c r="A111" s="64"/>
      <c r="B111" s="64"/>
      <c r="C111" s="64"/>
      <c r="D111" s="10">
        <v>110</v>
      </c>
      <c r="E111" s="11" t="s">
        <v>2456</v>
      </c>
      <c r="F111" s="11" t="s">
        <v>2457</v>
      </c>
      <c r="G111" s="21">
        <v>5047.8014000000003</v>
      </c>
      <c r="H111" s="20">
        <f t="shared" si="1"/>
        <v>5.0478014000000003E-3</v>
      </c>
    </row>
    <row r="112" spans="1:8" x14ac:dyDescent="0.3">
      <c r="A112" s="62"/>
      <c r="B112" s="62"/>
      <c r="C112" s="62"/>
      <c r="D112" s="10">
        <v>111</v>
      </c>
      <c r="E112" s="11" t="s">
        <v>2458</v>
      </c>
      <c r="F112" s="11" t="s">
        <v>2459</v>
      </c>
      <c r="G112" s="21">
        <v>3633.2878000000001</v>
      </c>
      <c r="H112" s="20">
        <f t="shared" si="1"/>
        <v>3.6332878000000001E-3</v>
      </c>
    </row>
    <row r="113" spans="1:8" x14ac:dyDescent="0.3">
      <c r="A113" s="61" t="s">
        <v>895</v>
      </c>
      <c r="B113" s="61" t="s">
        <v>328</v>
      </c>
      <c r="C113" s="61" t="s">
        <v>333</v>
      </c>
      <c r="D113" s="10">
        <v>112</v>
      </c>
      <c r="E113" s="11" t="s">
        <v>2460</v>
      </c>
      <c r="F113" s="11" t="s">
        <v>2461</v>
      </c>
      <c r="G113" s="21">
        <v>2095.1107000000002</v>
      </c>
      <c r="H113" s="20">
        <f t="shared" si="1"/>
        <v>2.0951107000000001E-3</v>
      </c>
    </row>
    <row r="114" spans="1:8" x14ac:dyDescent="0.3">
      <c r="A114" s="62"/>
      <c r="B114" s="62"/>
      <c r="C114" s="62"/>
      <c r="D114" s="10">
        <v>113</v>
      </c>
      <c r="E114" s="11" t="s">
        <v>2462</v>
      </c>
      <c r="F114" s="11" t="s">
        <v>2463</v>
      </c>
      <c r="G114" s="21">
        <v>3413.8305999999998</v>
      </c>
      <c r="H114" s="20">
        <f t="shared" si="1"/>
        <v>3.4138305999999998E-3</v>
      </c>
    </row>
    <row r="115" spans="1:8" x14ac:dyDescent="0.3">
      <c r="A115" s="10" t="s">
        <v>896</v>
      </c>
      <c r="B115" s="10" t="s">
        <v>328</v>
      </c>
      <c r="C115" s="10" t="s">
        <v>335</v>
      </c>
      <c r="D115" s="10">
        <v>114</v>
      </c>
      <c r="E115" s="11" t="s">
        <v>2464</v>
      </c>
      <c r="F115" s="11" t="s">
        <v>2465</v>
      </c>
      <c r="G115" s="21">
        <v>2542.6035999999999</v>
      </c>
      <c r="H115" s="20">
        <f t="shared" si="1"/>
        <v>2.5426035999999998E-3</v>
      </c>
    </row>
    <row r="116" spans="1:8" x14ac:dyDescent="0.3">
      <c r="A116" s="10" t="s">
        <v>897</v>
      </c>
      <c r="B116" s="10" t="s">
        <v>328</v>
      </c>
      <c r="C116" s="10" t="s">
        <v>335</v>
      </c>
      <c r="D116" s="10">
        <v>115</v>
      </c>
      <c r="E116" s="11" t="s">
        <v>2466</v>
      </c>
      <c r="F116" s="11" t="s">
        <v>2467</v>
      </c>
      <c r="G116" s="21">
        <v>15260.9184</v>
      </c>
      <c r="H116" s="20">
        <f t="shared" si="1"/>
        <v>1.52609184E-2</v>
      </c>
    </row>
    <row r="117" spans="1:8" x14ac:dyDescent="0.3">
      <c r="A117" s="61" t="s">
        <v>898</v>
      </c>
      <c r="B117" s="61" t="s">
        <v>328</v>
      </c>
      <c r="C117" s="61" t="s">
        <v>333</v>
      </c>
      <c r="D117" s="10">
        <v>116</v>
      </c>
      <c r="E117" s="11" t="s">
        <v>2468</v>
      </c>
      <c r="F117" s="11" t="s">
        <v>2469</v>
      </c>
      <c r="G117" s="21">
        <v>18192.1741</v>
      </c>
      <c r="H117" s="20">
        <f t="shared" si="1"/>
        <v>1.81921741E-2</v>
      </c>
    </row>
    <row r="118" spans="1:8" x14ac:dyDescent="0.3">
      <c r="A118" s="64"/>
      <c r="B118" s="64"/>
      <c r="C118" s="64"/>
      <c r="D118" s="10">
        <v>117</v>
      </c>
      <c r="E118" s="11" t="s">
        <v>2470</v>
      </c>
      <c r="F118" s="11" t="s">
        <v>2471</v>
      </c>
      <c r="G118" s="21">
        <v>6281.5384999999997</v>
      </c>
      <c r="H118" s="20">
        <f t="shared" si="1"/>
        <v>6.2815384999999994E-3</v>
      </c>
    </row>
    <row r="119" spans="1:8" x14ac:dyDescent="0.3">
      <c r="A119" s="62"/>
      <c r="B119" s="62"/>
      <c r="C119" s="62"/>
      <c r="D119" s="10">
        <v>118</v>
      </c>
      <c r="E119" s="11" t="s">
        <v>2472</v>
      </c>
      <c r="F119" s="11" t="s">
        <v>2473</v>
      </c>
      <c r="G119" s="21">
        <v>216357.44949999999</v>
      </c>
      <c r="H119" s="20">
        <f t="shared" si="1"/>
        <v>0.21635744949999999</v>
      </c>
    </row>
    <row r="120" spans="1:8" x14ac:dyDescent="0.3">
      <c r="A120" s="10" t="s">
        <v>899</v>
      </c>
      <c r="B120" s="10" t="s">
        <v>328</v>
      </c>
      <c r="C120" s="10" t="s">
        <v>324</v>
      </c>
      <c r="D120" s="10">
        <v>119</v>
      </c>
      <c r="E120" s="11" t="s">
        <v>2784</v>
      </c>
      <c r="F120" s="11" t="s">
        <v>2785</v>
      </c>
      <c r="G120" s="21">
        <v>9210.6962000000003</v>
      </c>
      <c r="H120" s="20">
        <f t="shared" si="1"/>
        <v>9.2106962000000001E-3</v>
      </c>
    </row>
    <row r="121" spans="1:8" ht="28.8" x14ac:dyDescent="0.3">
      <c r="A121" s="10" t="s">
        <v>900</v>
      </c>
      <c r="B121" s="10" t="s">
        <v>328</v>
      </c>
      <c r="C121" s="10" t="s">
        <v>335</v>
      </c>
      <c r="D121" s="10">
        <v>120</v>
      </c>
      <c r="E121" s="11" t="s">
        <v>2474</v>
      </c>
      <c r="F121" s="11" t="s">
        <v>2475</v>
      </c>
      <c r="G121" s="21">
        <v>5971.7592999999997</v>
      </c>
      <c r="H121" s="20">
        <f t="shared" si="1"/>
        <v>5.9717592999999998E-3</v>
      </c>
    </row>
    <row r="122" spans="1:8" x14ac:dyDescent="0.3">
      <c r="A122" s="61" t="s">
        <v>901</v>
      </c>
      <c r="B122" s="61" t="s">
        <v>328</v>
      </c>
      <c r="C122" s="61" t="s">
        <v>324</v>
      </c>
      <c r="D122" s="10">
        <v>121</v>
      </c>
      <c r="E122" s="11" t="s">
        <v>2786</v>
      </c>
      <c r="F122" s="11" t="s">
        <v>2787</v>
      </c>
      <c r="G122" s="21">
        <v>8702.8804</v>
      </c>
      <c r="H122" s="20">
        <f t="shared" si="1"/>
        <v>8.7028803999999998E-3</v>
      </c>
    </row>
    <row r="123" spans="1:8" x14ac:dyDescent="0.3">
      <c r="A123" s="62"/>
      <c r="B123" s="62"/>
      <c r="C123" s="62"/>
      <c r="D123" s="10">
        <v>122</v>
      </c>
      <c r="E123" s="11" t="s">
        <v>2476</v>
      </c>
      <c r="F123" s="11" t="s">
        <v>2477</v>
      </c>
      <c r="G123" s="21">
        <v>24861.521499999999</v>
      </c>
      <c r="H123" s="20">
        <f t="shared" si="1"/>
        <v>2.4861521499999997E-2</v>
      </c>
    </row>
    <row r="124" spans="1:8" x14ac:dyDescent="0.3">
      <c r="A124" s="10" t="s">
        <v>324</v>
      </c>
      <c r="B124" s="10" t="s">
        <v>324</v>
      </c>
      <c r="C124" s="10" t="s">
        <v>324</v>
      </c>
      <c r="D124" s="10">
        <v>123</v>
      </c>
      <c r="E124" s="11" t="s">
        <v>2478</v>
      </c>
      <c r="F124" s="11" t="s">
        <v>2479</v>
      </c>
      <c r="G124" s="21">
        <v>2450.4391999999998</v>
      </c>
      <c r="H124" s="20">
        <f t="shared" si="1"/>
        <v>2.4504391999999996E-3</v>
      </c>
    </row>
    <row r="125" spans="1:8" x14ac:dyDescent="0.3">
      <c r="A125" s="61" t="s">
        <v>902</v>
      </c>
      <c r="B125" s="61" t="s">
        <v>328</v>
      </c>
      <c r="C125" s="61" t="s">
        <v>324</v>
      </c>
      <c r="D125" s="10">
        <v>124</v>
      </c>
      <c r="E125" s="11" t="s">
        <v>2480</v>
      </c>
      <c r="F125" s="11" t="s">
        <v>2481</v>
      </c>
      <c r="G125" s="21">
        <v>21546.243200000001</v>
      </c>
      <c r="H125" s="20">
        <f t="shared" si="1"/>
        <v>2.1546243200000002E-2</v>
      </c>
    </row>
    <row r="126" spans="1:8" x14ac:dyDescent="0.3">
      <c r="A126" s="64"/>
      <c r="B126" s="64"/>
      <c r="C126" s="64"/>
      <c r="D126" s="10">
        <v>125</v>
      </c>
      <c r="E126" s="11" t="s">
        <v>2482</v>
      </c>
      <c r="F126" s="11" t="s">
        <v>2483</v>
      </c>
      <c r="G126" s="21">
        <v>24999.122599999999</v>
      </c>
      <c r="H126" s="20">
        <f t="shared" si="1"/>
        <v>2.49991226E-2</v>
      </c>
    </row>
    <row r="127" spans="1:8" x14ac:dyDescent="0.3">
      <c r="A127" s="64"/>
      <c r="B127" s="64"/>
      <c r="C127" s="64"/>
      <c r="D127" s="10">
        <v>126</v>
      </c>
      <c r="E127" s="11" t="s">
        <v>2484</v>
      </c>
      <c r="F127" s="11" t="s">
        <v>2485</v>
      </c>
      <c r="G127" s="21">
        <v>24465.9879</v>
      </c>
      <c r="H127" s="20">
        <f t="shared" si="1"/>
        <v>2.44659879E-2</v>
      </c>
    </row>
    <row r="128" spans="1:8" x14ac:dyDescent="0.3">
      <c r="A128" s="64"/>
      <c r="B128" s="64"/>
      <c r="C128" s="64"/>
      <c r="D128" s="10">
        <v>127</v>
      </c>
      <c r="E128" s="11" t="s">
        <v>2788</v>
      </c>
      <c r="F128" s="11" t="s">
        <v>2789</v>
      </c>
      <c r="G128" s="21">
        <v>70402.979000000007</v>
      </c>
      <c r="H128" s="20">
        <f t="shared" si="1"/>
        <v>7.0402979000000004E-2</v>
      </c>
    </row>
    <row r="129" spans="1:8" x14ac:dyDescent="0.3">
      <c r="A129" s="62"/>
      <c r="B129" s="62"/>
      <c r="C129" s="62"/>
      <c r="D129" s="10">
        <v>128</v>
      </c>
      <c r="E129" s="11" t="s">
        <v>2486</v>
      </c>
      <c r="F129" s="11" t="s">
        <v>2487</v>
      </c>
      <c r="G129" s="21">
        <v>15427.4681</v>
      </c>
      <c r="H129" s="20">
        <f t="shared" si="1"/>
        <v>1.5427468099999999E-2</v>
      </c>
    </row>
    <row r="130" spans="1:8" x14ac:dyDescent="0.3">
      <c r="A130" s="61" t="s">
        <v>903</v>
      </c>
      <c r="B130" s="61" t="s">
        <v>328</v>
      </c>
      <c r="C130" s="61" t="s">
        <v>324</v>
      </c>
      <c r="D130" s="10">
        <v>129</v>
      </c>
      <c r="E130" s="11" t="s">
        <v>2488</v>
      </c>
      <c r="F130" s="11" t="s">
        <v>2489</v>
      </c>
      <c r="G130" s="21">
        <v>40242.347300000001</v>
      </c>
      <c r="H130" s="20">
        <f t="shared" si="1"/>
        <v>4.0242347300000002E-2</v>
      </c>
    </row>
    <row r="131" spans="1:8" x14ac:dyDescent="0.3">
      <c r="A131" s="64"/>
      <c r="B131" s="64"/>
      <c r="C131" s="64"/>
      <c r="D131" s="10">
        <v>130</v>
      </c>
      <c r="E131" s="11" t="s">
        <v>2488</v>
      </c>
      <c r="F131" s="11" t="s">
        <v>2490</v>
      </c>
      <c r="G131" s="21">
        <v>34463.305500000002</v>
      </c>
      <c r="H131" s="20">
        <f t="shared" ref="H131:H187" si="2">G131/1000000</f>
        <v>3.4463305499999999E-2</v>
      </c>
    </row>
    <row r="132" spans="1:8" x14ac:dyDescent="0.3">
      <c r="A132" s="64"/>
      <c r="B132" s="64"/>
      <c r="C132" s="64"/>
      <c r="D132" s="10">
        <v>131</v>
      </c>
      <c r="E132" s="11" t="s">
        <v>2491</v>
      </c>
      <c r="F132" s="11" t="s">
        <v>2492</v>
      </c>
      <c r="G132" s="21">
        <v>26605.690900000001</v>
      </c>
      <c r="H132" s="20">
        <f t="shared" si="2"/>
        <v>2.6605690900000003E-2</v>
      </c>
    </row>
    <row r="133" spans="1:8" x14ac:dyDescent="0.3">
      <c r="A133" s="64"/>
      <c r="B133" s="64"/>
      <c r="C133" s="64"/>
      <c r="D133" s="10">
        <v>132</v>
      </c>
      <c r="E133" s="11" t="s">
        <v>2493</v>
      </c>
      <c r="F133" s="11" t="s">
        <v>2494</v>
      </c>
      <c r="G133" s="21">
        <v>65033.753100000002</v>
      </c>
      <c r="H133" s="20">
        <f t="shared" si="2"/>
        <v>6.5033753100000008E-2</v>
      </c>
    </row>
    <row r="134" spans="1:8" x14ac:dyDescent="0.3">
      <c r="A134" s="64"/>
      <c r="B134" s="64"/>
      <c r="C134" s="64"/>
      <c r="D134" s="10">
        <v>133</v>
      </c>
      <c r="E134" s="11" t="s">
        <v>2495</v>
      </c>
      <c r="F134" s="11" t="s">
        <v>2496</v>
      </c>
      <c r="G134" s="21">
        <v>7695.4879000000001</v>
      </c>
      <c r="H134" s="20">
        <f t="shared" si="2"/>
        <v>7.6954878999999999E-3</v>
      </c>
    </row>
    <row r="135" spans="1:8" x14ac:dyDescent="0.3">
      <c r="A135" s="64"/>
      <c r="B135" s="64"/>
      <c r="C135" s="64"/>
      <c r="D135" s="10">
        <v>134</v>
      </c>
      <c r="E135" s="11" t="s">
        <v>2497</v>
      </c>
      <c r="F135" s="11" t="s">
        <v>2498</v>
      </c>
      <c r="G135" s="21">
        <v>179585.28169999999</v>
      </c>
      <c r="H135" s="20">
        <f t="shared" si="2"/>
        <v>0.17958528169999999</v>
      </c>
    </row>
    <row r="136" spans="1:8" x14ac:dyDescent="0.3">
      <c r="A136" s="64"/>
      <c r="B136" s="64"/>
      <c r="C136" s="64"/>
      <c r="D136" s="10">
        <v>135</v>
      </c>
      <c r="E136" s="11" t="s">
        <v>2499</v>
      </c>
      <c r="F136" s="11" t="s">
        <v>2500</v>
      </c>
      <c r="G136" s="21">
        <v>14120.9915</v>
      </c>
      <c r="H136" s="20">
        <f t="shared" si="2"/>
        <v>1.4120991500000001E-2</v>
      </c>
    </row>
    <row r="137" spans="1:8" x14ac:dyDescent="0.3">
      <c r="A137" s="64"/>
      <c r="B137" s="64"/>
      <c r="C137" s="64"/>
      <c r="D137" s="10">
        <v>136</v>
      </c>
      <c r="E137" s="11" t="s">
        <v>2501</v>
      </c>
      <c r="F137" s="11" t="s">
        <v>2502</v>
      </c>
      <c r="G137" s="21">
        <v>12301.327799999999</v>
      </c>
      <c r="H137" s="20">
        <f t="shared" si="2"/>
        <v>1.2301327799999999E-2</v>
      </c>
    </row>
    <row r="138" spans="1:8" x14ac:dyDescent="0.3">
      <c r="A138" s="64"/>
      <c r="B138" s="64"/>
      <c r="C138" s="64"/>
      <c r="D138" s="10">
        <v>137</v>
      </c>
      <c r="E138" s="11" t="s">
        <v>2503</v>
      </c>
      <c r="F138" s="11" t="s">
        <v>2504</v>
      </c>
      <c r="G138" s="21">
        <v>33389.544600000001</v>
      </c>
      <c r="H138" s="20">
        <f t="shared" si="2"/>
        <v>3.3389544600000001E-2</v>
      </c>
    </row>
    <row r="139" spans="1:8" x14ac:dyDescent="0.3">
      <c r="A139" s="64"/>
      <c r="B139" s="64"/>
      <c r="C139" s="64"/>
      <c r="D139" s="10">
        <v>138</v>
      </c>
      <c r="E139" s="11" t="s">
        <v>2790</v>
      </c>
      <c r="F139" s="11" t="s">
        <v>2791</v>
      </c>
      <c r="G139" s="21">
        <v>332264.4657</v>
      </c>
      <c r="H139" s="20">
        <f t="shared" si="2"/>
        <v>0.33226446570000001</v>
      </c>
    </row>
    <row r="140" spans="1:8" x14ac:dyDescent="0.3">
      <c r="A140" s="62"/>
      <c r="B140" s="62"/>
      <c r="C140" s="62"/>
      <c r="D140" s="10">
        <v>139</v>
      </c>
      <c r="E140" s="11" t="s">
        <v>2505</v>
      </c>
      <c r="F140" s="11" t="s">
        <v>2506</v>
      </c>
      <c r="G140" s="21">
        <v>345665.90350000001</v>
      </c>
      <c r="H140" s="20">
        <f t="shared" si="2"/>
        <v>0.34566590350000004</v>
      </c>
    </row>
    <row r="141" spans="1:8" x14ac:dyDescent="0.3">
      <c r="A141" s="61" t="s">
        <v>324</v>
      </c>
      <c r="B141" s="61" t="s">
        <v>324</v>
      </c>
      <c r="C141" s="61" t="s">
        <v>324</v>
      </c>
      <c r="D141" s="10">
        <v>140</v>
      </c>
      <c r="E141" s="11" t="s">
        <v>2507</v>
      </c>
      <c r="F141" s="11" t="s">
        <v>2508</v>
      </c>
      <c r="G141" s="21">
        <v>42202.0075</v>
      </c>
      <c r="H141" s="20">
        <f t="shared" si="2"/>
        <v>4.2202007499999999E-2</v>
      </c>
    </row>
    <row r="142" spans="1:8" x14ac:dyDescent="0.3">
      <c r="A142" s="62"/>
      <c r="B142" s="62"/>
      <c r="C142" s="62"/>
      <c r="D142" s="10">
        <v>141</v>
      </c>
      <c r="E142" s="11" t="s">
        <v>2509</v>
      </c>
      <c r="F142" s="11" t="s">
        <v>2510</v>
      </c>
      <c r="G142" s="21">
        <v>5045.9058999999997</v>
      </c>
      <c r="H142" s="20">
        <f t="shared" si="2"/>
        <v>5.0459058999999997E-3</v>
      </c>
    </row>
    <row r="143" spans="1:8" ht="28.8" customHeight="1" x14ac:dyDescent="0.3">
      <c r="A143" s="61" t="s">
        <v>904</v>
      </c>
      <c r="B143" s="61" t="s">
        <v>328</v>
      </c>
      <c r="C143" s="61" t="s">
        <v>333</v>
      </c>
      <c r="D143" s="10">
        <v>142</v>
      </c>
      <c r="E143" s="11" t="s">
        <v>2511</v>
      </c>
      <c r="F143" s="11" t="s">
        <v>2512</v>
      </c>
      <c r="G143" s="21">
        <v>58598.067600000002</v>
      </c>
      <c r="H143" s="20">
        <f t="shared" si="2"/>
        <v>5.8598067600000005E-2</v>
      </c>
    </row>
    <row r="144" spans="1:8" x14ac:dyDescent="0.3">
      <c r="A144" s="62"/>
      <c r="B144" s="62"/>
      <c r="C144" s="62"/>
      <c r="D144" s="10">
        <v>143</v>
      </c>
      <c r="E144" s="11" t="s">
        <v>2513</v>
      </c>
      <c r="F144" s="11" t="s">
        <v>2514</v>
      </c>
      <c r="G144" s="21">
        <v>65229.538399999998</v>
      </c>
      <c r="H144" s="20">
        <f t="shared" si="2"/>
        <v>6.5229538399999995E-2</v>
      </c>
    </row>
    <row r="145" spans="1:8" ht="28.8" x14ac:dyDescent="0.3">
      <c r="A145" s="10" t="s">
        <v>905</v>
      </c>
      <c r="B145" s="10" t="s">
        <v>328</v>
      </c>
      <c r="C145" s="10" t="s">
        <v>333</v>
      </c>
      <c r="D145" s="10">
        <v>144</v>
      </c>
      <c r="E145" s="11" t="s">
        <v>2515</v>
      </c>
      <c r="F145" s="11" t="s">
        <v>2516</v>
      </c>
      <c r="G145" s="21">
        <v>15435.2145</v>
      </c>
      <c r="H145" s="20">
        <f t="shared" si="2"/>
        <v>1.5435214500000001E-2</v>
      </c>
    </row>
    <row r="146" spans="1:8" x14ac:dyDescent="0.3">
      <c r="A146" s="61" t="s">
        <v>906</v>
      </c>
      <c r="B146" s="61" t="s">
        <v>328</v>
      </c>
      <c r="C146" s="61" t="s">
        <v>324</v>
      </c>
      <c r="D146" s="10">
        <v>145</v>
      </c>
      <c r="E146" s="11" t="s">
        <v>2544</v>
      </c>
      <c r="F146" s="11" t="s">
        <v>2792</v>
      </c>
      <c r="G146" s="21">
        <v>250117.50229999999</v>
      </c>
      <c r="H146" s="20">
        <f t="shared" si="2"/>
        <v>0.25011750230000002</v>
      </c>
    </row>
    <row r="147" spans="1:8" x14ac:dyDescent="0.3">
      <c r="A147" s="64"/>
      <c r="B147" s="64"/>
      <c r="C147" s="64"/>
      <c r="D147" s="10">
        <v>146</v>
      </c>
      <c r="E147" s="11" t="s">
        <v>2517</v>
      </c>
      <c r="F147" s="11" t="s">
        <v>2518</v>
      </c>
      <c r="G147" s="21">
        <v>2446.6958</v>
      </c>
      <c r="H147" s="20">
        <f t="shared" si="2"/>
        <v>2.4466957999999999E-3</v>
      </c>
    </row>
    <row r="148" spans="1:8" x14ac:dyDescent="0.3">
      <c r="A148" s="64"/>
      <c r="B148" s="64"/>
      <c r="C148" s="64"/>
      <c r="D148" s="10">
        <v>147</v>
      </c>
      <c r="E148" s="11" t="s">
        <v>2519</v>
      </c>
      <c r="F148" s="11" t="s">
        <v>2520</v>
      </c>
      <c r="G148" s="21">
        <v>6703.9088000000002</v>
      </c>
      <c r="H148" s="20">
        <f t="shared" si="2"/>
        <v>6.7039088E-3</v>
      </c>
    </row>
    <row r="149" spans="1:8" x14ac:dyDescent="0.3">
      <c r="A149" s="64"/>
      <c r="B149" s="64"/>
      <c r="C149" s="64"/>
      <c r="D149" s="10">
        <v>148</v>
      </c>
      <c r="E149" s="11" t="s">
        <v>2521</v>
      </c>
      <c r="F149" s="11" t="s">
        <v>2522</v>
      </c>
      <c r="G149" s="21">
        <v>7743.3950999999997</v>
      </c>
      <c r="H149" s="20">
        <f t="shared" si="2"/>
        <v>7.7433950999999997E-3</v>
      </c>
    </row>
    <row r="150" spans="1:8" x14ac:dyDescent="0.3">
      <c r="A150" s="64"/>
      <c r="B150" s="64"/>
      <c r="C150" s="64"/>
      <c r="D150" s="10">
        <v>149</v>
      </c>
      <c r="E150" s="11" t="s">
        <v>2523</v>
      </c>
      <c r="F150" s="11" t="s">
        <v>2524</v>
      </c>
      <c r="G150" s="21">
        <v>9049.0416000000005</v>
      </c>
      <c r="H150" s="20">
        <f t="shared" si="2"/>
        <v>9.0490416000000001E-3</v>
      </c>
    </row>
    <row r="151" spans="1:8" x14ac:dyDescent="0.3">
      <c r="A151" s="64"/>
      <c r="B151" s="64"/>
      <c r="C151" s="64"/>
      <c r="D151" s="10">
        <v>150</v>
      </c>
      <c r="E151" s="11" t="s">
        <v>2525</v>
      </c>
      <c r="F151" s="11" t="s">
        <v>2526</v>
      </c>
      <c r="G151" s="21">
        <v>10845.3107</v>
      </c>
      <c r="H151" s="20">
        <f t="shared" si="2"/>
        <v>1.0845310699999999E-2</v>
      </c>
    </row>
    <row r="152" spans="1:8" x14ac:dyDescent="0.3">
      <c r="A152" s="64"/>
      <c r="B152" s="64"/>
      <c r="C152" s="64"/>
      <c r="D152" s="10">
        <v>151</v>
      </c>
      <c r="E152" s="11" t="s">
        <v>2527</v>
      </c>
      <c r="F152" s="11" t="s">
        <v>2528</v>
      </c>
      <c r="G152" s="21">
        <v>15275.04</v>
      </c>
      <c r="H152" s="20">
        <f t="shared" si="2"/>
        <v>1.527504E-2</v>
      </c>
    </row>
    <row r="153" spans="1:8" x14ac:dyDescent="0.3">
      <c r="A153" s="62"/>
      <c r="B153" s="62"/>
      <c r="C153" s="62"/>
      <c r="D153" s="10">
        <v>152</v>
      </c>
      <c r="E153" s="11" t="s">
        <v>2529</v>
      </c>
      <c r="F153" s="11" t="s">
        <v>2530</v>
      </c>
      <c r="G153" s="21">
        <v>7279.0328</v>
      </c>
      <c r="H153" s="20">
        <f t="shared" si="2"/>
        <v>7.2790327999999998E-3</v>
      </c>
    </row>
    <row r="154" spans="1:8" x14ac:dyDescent="0.3">
      <c r="A154" s="61" t="s">
        <v>776</v>
      </c>
      <c r="B154" s="61" t="s">
        <v>328</v>
      </c>
      <c r="C154" s="61" t="s">
        <v>335</v>
      </c>
      <c r="D154" s="10">
        <v>153</v>
      </c>
      <c r="E154" s="11" t="s">
        <v>2531</v>
      </c>
      <c r="F154" s="11" t="s">
        <v>2532</v>
      </c>
      <c r="G154" s="21">
        <v>15072.5075</v>
      </c>
      <c r="H154" s="20">
        <f t="shared" si="2"/>
        <v>1.50725075E-2</v>
      </c>
    </row>
    <row r="155" spans="1:8" x14ac:dyDescent="0.3">
      <c r="A155" s="64"/>
      <c r="B155" s="64"/>
      <c r="C155" s="64"/>
      <c r="D155" s="10">
        <v>154</v>
      </c>
      <c r="E155" s="11" t="s">
        <v>2793</v>
      </c>
      <c r="F155" s="11" t="s">
        <v>2794</v>
      </c>
      <c r="G155" s="21">
        <v>26857.0278</v>
      </c>
      <c r="H155" s="20">
        <f t="shared" si="2"/>
        <v>2.6857027799999999E-2</v>
      </c>
    </row>
    <row r="156" spans="1:8" x14ac:dyDescent="0.3">
      <c r="A156" s="62"/>
      <c r="B156" s="62"/>
      <c r="C156" s="62"/>
      <c r="D156" s="10">
        <v>155</v>
      </c>
      <c r="E156" s="11" t="s">
        <v>2533</v>
      </c>
      <c r="F156" s="11" t="s">
        <v>2534</v>
      </c>
      <c r="G156" s="21">
        <v>7515.8272999999999</v>
      </c>
      <c r="H156" s="20">
        <f t="shared" si="2"/>
        <v>7.5158272999999998E-3</v>
      </c>
    </row>
    <row r="157" spans="1:8" x14ac:dyDescent="0.3">
      <c r="A157" s="10" t="s">
        <v>324</v>
      </c>
      <c r="B157" s="10" t="s">
        <v>324</v>
      </c>
      <c r="C157" s="10" t="s">
        <v>324</v>
      </c>
      <c r="D157" s="10">
        <v>156</v>
      </c>
      <c r="E157" s="11" t="s">
        <v>2535</v>
      </c>
      <c r="F157" s="11" t="s">
        <v>2536</v>
      </c>
      <c r="G157" s="21">
        <v>7540.3726999999999</v>
      </c>
      <c r="H157" s="20">
        <f t="shared" si="2"/>
        <v>7.5403726999999999E-3</v>
      </c>
    </row>
    <row r="158" spans="1:8" x14ac:dyDescent="0.3">
      <c r="A158" s="61" t="s">
        <v>907</v>
      </c>
      <c r="B158" s="61" t="s">
        <v>328</v>
      </c>
      <c r="C158" s="61" t="s">
        <v>335</v>
      </c>
      <c r="D158" s="10">
        <v>157</v>
      </c>
      <c r="E158" s="11" t="s">
        <v>2537</v>
      </c>
      <c r="F158" s="11" t="s">
        <v>2538</v>
      </c>
      <c r="G158" s="21">
        <v>8201.1543000000001</v>
      </c>
      <c r="H158" s="20">
        <f t="shared" si="2"/>
        <v>8.201154300000001E-3</v>
      </c>
    </row>
    <row r="159" spans="1:8" x14ac:dyDescent="0.3">
      <c r="A159" s="64"/>
      <c r="B159" s="64"/>
      <c r="C159" s="64"/>
      <c r="D159" s="10">
        <v>158</v>
      </c>
      <c r="E159" s="11" t="s">
        <v>2539</v>
      </c>
      <c r="F159" s="11" t="s">
        <v>2538</v>
      </c>
      <c r="G159" s="21">
        <v>3990.4782</v>
      </c>
      <c r="H159" s="20">
        <f t="shared" si="2"/>
        <v>3.9904781999999996E-3</v>
      </c>
    </row>
    <row r="160" spans="1:8" x14ac:dyDescent="0.3">
      <c r="A160" s="62"/>
      <c r="B160" s="62"/>
      <c r="C160" s="62"/>
      <c r="D160" s="10">
        <v>159</v>
      </c>
      <c r="E160" s="11" t="s">
        <v>2540</v>
      </c>
      <c r="F160" s="11" t="s">
        <v>2541</v>
      </c>
      <c r="G160" s="21">
        <v>4529.3999000000003</v>
      </c>
      <c r="H160" s="20">
        <f t="shared" si="2"/>
        <v>4.5293999000000007E-3</v>
      </c>
    </row>
    <row r="161" spans="1:8" x14ac:dyDescent="0.3">
      <c r="A161" s="61" t="s">
        <v>908</v>
      </c>
      <c r="B161" s="61" t="s">
        <v>328</v>
      </c>
      <c r="C161" s="61" t="s">
        <v>340</v>
      </c>
      <c r="D161" s="10">
        <v>160</v>
      </c>
      <c r="E161" s="11" t="s">
        <v>2542</v>
      </c>
      <c r="F161" s="11" t="s">
        <v>2543</v>
      </c>
      <c r="G161" s="21">
        <v>3738.7921000000001</v>
      </c>
      <c r="H161" s="20">
        <f t="shared" si="2"/>
        <v>3.7387920999999999E-3</v>
      </c>
    </row>
    <row r="162" spans="1:8" x14ac:dyDescent="0.3">
      <c r="A162" s="64"/>
      <c r="B162" s="64"/>
      <c r="C162" s="64"/>
      <c r="D162" s="10">
        <v>161</v>
      </c>
      <c r="E162" s="11" t="s">
        <v>2544</v>
      </c>
      <c r="F162" s="11" t="s">
        <v>2545</v>
      </c>
      <c r="G162" s="21">
        <v>12620.3542</v>
      </c>
      <c r="H162" s="20">
        <f t="shared" si="2"/>
        <v>1.2620354199999999E-2</v>
      </c>
    </row>
    <row r="163" spans="1:8" x14ac:dyDescent="0.3">
      <c r="A163" s="62"/>
      <c r="B163" s="62"/>
      <c r="C163" s="62"/>
      <c r="D163" s="10">
        <v>162</v>
      </c>
      <c r="E163" s="11" t="s">
        <v>2546</v>
      </c>
      <c r="F163" s="11" t="s">
        <v>2547</v>
      </c>
      <c r="G163" s="21">
        <v>34180.076999999997</v>
      </c>
      <c r="H163" s="20">
        <f t="shared" si="2"/>
        <v>3.4180076999999996E-2</v>
      </c>
    </row>
    <row r="164" spans="1:8" x14ac:dyDescent="0.3">
      <c r="A164" s="61" t="s">
        <v>909</v>
      </c>
      <c r="B164" s="61" t="s">
        <v>328</v>
      </c>
      <c r="C164" s="61" t="s">
        <v>333</v>
      </c>
      <c r="D164" s="10">
        <v>163</v>
      </c>
      <c r="E164" s="11" t="s">
        <v>2548</v>
      </c>
      <c r="F164" s="11" t="s">
        <v>2549</v>
      </c>
      <c r="G164" s="21">
        <v>21592.1675</v>
      </c>
      <c r="H164" s="20">
        <f t="shared" si="2"/>
        <v>2.1592167499999999E-2</v>
      </c>
    </row>
    <row r="165" spans="1:8" x14ac:dyDescent="0.3">
      <c r="A165" s="64"/>
      <c r="B165" s="64"/>
      <c r="C165" s="64"/>
      <c r="D165" s="10">
        <v>164</v>
      </c>
      <c r="E165" s="11" t="s">
        <v>2550</v>
      </c>
      <c r="F165" s="11" t="s">
        <v>2551</v>
      </c>
      <c r="G165" s="21">
        <v>3423.0587</v>
      </c>
      <c r="H165" s="20">
        <f t="shared" si="2"/>
        <v>3.4230586999999999E-3</v>
      </c>
    </row>
    <row r="166" spans="1:8" x14ac:dyDescent="0.3">
      <c r="A166" s="64"/>
      <c r="B166" s="64"/>
      <c r="C166" s="64"/>
      <c r="D166" s="10">
        <v>165</v>
      </c>
      <c r="E166" s="11" t="s">
        <v>2552</v>
      </c>
      <c r="F166" s="11" t="s">
        <v>2553</v>
      </c>
      <c r="G166" s="21">
        <v>61170.348899999997</v>
      </c>
      <c r="H166" s="20">
        <f t="shared" si="2"/>
        <v>6.1170348899999998E-2</v>
      </c>
    </row>
    <row r="167" spans="1:8" x14ac:dyDescent="0.3">
      <c r="A167" s="64"/>
      <c r="B167" s="64"/>
      <c r="C167" s="64"/>
      <c r="D167" s="10">
        <v>166</v>
      </c>
      <c r="E167" s="11" t="s">
        <v>2554</v>
      </c>
      <c r="F167" s="11" t="s">
        <v>2555</v>
      </c>
      <c r="G167" s="21">
        <v>6646.9305000000004</v>
      </c>
      <c r="H167" s="20">
        <f t="shared" si="2"/>
        <v>6.6469305000000003E-3</v>
      </c>
    </row>
    <row r="168" spans="1:8" x14ac:dyDescent="0.3">
      <c r="A168" s="64"/>
      <c r="B168" s="64"/>
      <c r="C168" s="64"/>
      <c r="D168" s="10">
        <v>167</v>
      </c>
      <c r="E168" s="11" t="s">
        <v>2556</v>
      </c>
      <c r="F168" s="11" t="s">
        <v>2557</v>
      </c>
      <c r="G168" s="21">
        <v>5106.8923000000004</v>
      </c>
      <c r="H168" s="20">
        <f t="shared" si="2"/>
        <v>5.1068923000000006E-3</v>
      </c>
    </row>
    <row r="169" spans="1:8" x14ac:dyDescent="0.3">
      <c r="A169" s="64"/>
      <c r="B169" s="64"/>
      <c r="C169" s="64"/>
      <c r="D169" s="10">
        <v>168</v>
      </c>
      <c r="E169" s="11" t="s">
        <v>2558</v>
      </c>
      <c r="F169" s="11" t="s">
        <v>2559</v>
      </c>
      <c r="G169" s="21">
        <v>8900.7142999999996</v>
      </c>
      <c r="H169" s="20">
        <f t="shared" si="2"/>
        <v>8.9007142999999993E-3</v>
      </c>
    </row>
    <row r="170" spans="1:8" x14ac:dyDescent="0.3">
      <c r="A170" s="62"/>
      <c r="B170" s="62"/>
      <c r="C170" s="62"/>
      <c r="D170" s="10">
        <v>169</v>
      </c>
      <c r="E170" s="11" t="s">
        <v>2560</v>
      </c>
      <c r="F170" s="11" t="s">
        <v>2561</v>
      </c>
      <c r="G170" s="21">
        <v>33825.571600000003</v>
      </c>
      <c r="H170" s="20">
        <f t="shared" si="2"/>
        <v>3.38255716E-2</v>
      </c>
    </row>
    <row r="171" spans="1:8" x14ac:dyDescent="0.3">
      <c r="A171" s="61" t="s">
        <v>910</v>
      </c>
      <c r="B171" s="61" t="s">
        <v>328</v>
      </c>
      <c r="C171" s="61" t="s">
        <v>340</v>
      </c>
      <c r="D171" s="10">
        <v>170</v>
      </c>
      <c r="E171" s="11" t="s">
        <v>2562</v>
      </c>
      <c r="F171" s="11" t="s">
        <v>2563</v>
      </c>
      <c r="G171" s="21">
        <v>5686.5982999999997</v>
      </c>
      <c r="H171" s="20">
        <f t="shared" si="2"/>
        <v>5.6865982999999998E-3</v>
      </c>
    </row>
    <row r="172" spans="1:8" x14ac:dyDescent="0.3">
      <c r="A172" s="64"/>
      <c r="B172" s="64"/>
      <c r="C172" s="64"/>
      <c r="D172" s="10">
        <v>171</v>
      </c>
      <c r="E172" s="11" t="s">
        <v>2564</v>
      </c>
      <c r="F172" s="11" t="s">
        <v>2565</v>
      </c>
      <c r="G172" s="21">
        <v>5280.3077999999996</v>
      </c>
      <c r="H172" s="20">
        <f t="shared" si="2"/>
        <v>5.2803078E-3</v>
      </c>
    </row>
    <row r="173" spans="1:8" x14ac:dyDescent="0.3">
      <c r="A173" s="64"/>
      <c r="B173" s="64"/>
      <c r="C173" s="64"/>
      <c r="D173" s="10">
        <v>172</v>
      </c>
      <c r="E173" s="11" t="s">
        <v>2566</v>
      </c>
      <c r="F173" s="11" t="s">
        <v>2567</v>
      </c>
      <c r="G173" s="21">
        <v>7567.9034000000001</v>
      </c>
      <c r="H173" s="20">
        <f t="shared" si="2"/>
        <v>7.5679034000000001E-3</v>
      </c>
    </row>
    <row r="174" spans="1:8" x14ac:dyDescent="0.3">
      <c r="A174" s="62"/>
      <c r="B174" s="62"/>
      <c r="C174" s="62"/>
      <c r="D174" s="10">
        <v>173</v>
      </c>
      <c r="E174" s="11" t="s">
        <v>2482</v>
      </c>
      <c r="F174" s="11" t="s">
        <v>2568</v>
      </c>
      <c r="G174" s="21">
        <v>19446.633999999998</v>
      </c>
      <c r="H174" s="20">
        <f t="shared" si="2"/>
        <v>1.9446633999999997E-2</v>
      </c>
    </row>
    <row r="175" spans="1:8" ht="28.8" x14ac:dyDescent="0.3">
      <c r="A175" s="10" t="s">
        <v>911</v>
      </c>
      <c r="B175" s="10" t="s">
        <v>328</v>
      </c>
      <c r="C175" s="10" t="s">
        <v>335</v>
      </c>
      <c r="D175" s="10">
        <v>174</v>
      </c>
      <c r="E175" s="11" t="s">
        <v>2569</v>
      </c>
      <c r="F175" s="11" t="s">
        <v>2570</v>
      </c>
      <c r="G175" s="21">
        <v>1741.7555</v>
      </c>
      <c r="H175" s="20">
        <f t="shared" si="2"/>
        <v>1.7417554999999999E-3</v>
      </c>
    </row>
    <row r="176" spans="1:8" ht="28.8" x14ac:dyDescent="0.3">
      <c r="A176" s="10" t="s">
        <v>458</v>
      </c>
      <c r="B176" s="10" t="s">
        <v>328</v>
      </c>
      <c r="C176" s="10" t="s">
        <v>340</v>
      </c>
      <c r="D176" s="10">
        <v>175</v>
      </c>
      <c r="E176" s="11" t="s">
        <v>2571</v>
      </c>
      <c r="F176" s="11" t="s">
        <v>2572</v>
      </c>
      <c r="G176" s="21">
        <v>3138.4319</v>
      </c>
      <c r="H176" s="20">
        <f t="shared" si="2"/>
        <v>3.1384319E-3</v>
      </c>
    </row>
    <row r="177" spans="1:8" ht="28.8" x14ac:dyDescent="0.3">
      <c r="A177" s="10" t="s">
        <v>912</v>
      </c>
      <c r="B177" s="10" t="s">
        <v>328</v>
      </c>
      <c r="C177" s="10" t="s">
        <v>333</v>
      </c>
      <c r="D177" s="10">
        <v>176</v>
      </c>
      <c r="E177" s="11" t="s">
        <v>2573</v>
      </c>
      <c r="F177" s="11" t="s">
        <v>2574</v>
      </c>
      <c r="G177" s="21">
        <v>4395.4103999999998</v>
      </c>
      <c r="H177" s="20">
        <f t="shared" si="2"/>
        <v>4.3954103999999999E-3</v>
      </c>
    </row>
    <row r="178" spans="1:8" x14ac:dyDescent="0.3">
      <c r="A178" s="61" t="s">
        <v>324</v>
      </c>
      <c r="B178" s="61" t="s">
        <v>324</v>
      </c>
      <c r="C178" s="61" t="s">
        <v>324</v>
      </c>
      <c r="D178" s="10">
        <v>177</v>
      </c>
      <c r="E178" s="11" t="s">
        <v>2575</v>
      </c>
      <c r="F178" s="11" t="s">
        <v>2576</v>
      </c>
      <c r="G178" s="21">
        <v>4282.6106</v>
      </c>
      <c r="H178" s="20">
        <f t="shared" si="2"/>
        <v>4.2826106000000003E-3</v>
      </c>
    </row>
    <row r="179" spans="1:8" x14ac:dyDescent="0.3">
      <c r="A179" s="62"/>
      <c r="B179" s="62"/>
      <c r="C179" s="62"/>
      <c r="D179" s="10">
        <v>178</v>
      </c>
      <c r="E179" s="11" t="s">
        <v>2577</v>
      </c>
      <c r="F179" s="11" t="s">
        <v>2578</v>
      </c>
      <c r="G179" s="21">
        <v>7262.9138999999996</v>
      </c>
      <c r="H179" s="20">
        <f t="shared" si="2"/>
        <v>7.2629138999999992E-3</v>
      </c>
    </row>
    <row r="180" spans="1:8" x14ac:dyDescent="0.3">
      <c r="A180" s="61" t="s">
        <v>913</v>
      </c>
      <c r="B180" s="61" t="s">
        <v>328</v>
      </c>
      <c r="C180" s="61" t="s">
        <v>340</v>
      </c>
      <c r="D180" s="10">
        <v>179</v>
      </c>
      <c r="E180" s="11" t="s">
        <v>2579</v>
      </c>
      <c r="F180" s="11" t="s">
        <v>2580</v>
      </c>
      <c r="G180" s="21">
        <v>3646.8917000000001</v>
      </c>
      <c r="H180" s="20">
        <f t="shared" si="2"/>
        <v>3.6468917E-3</v>
      </c>
    </row>
    <row r="181" spans="1:8" x14ac:dyDescent="0.3">
      <c r="A181" s="62"/>
      <c r="B181" s="62"/>
      <c r="C181" s="62"/>
      <c r="D181" s="10">
        <v>180</v>
      </c>
      <c r="E181" s="11" t="s">
        <v>2581</v>
      </c>
      <c r="F181" s="11" t="s">
        <v>2582</v>
      </c>
      <c r="G181" s="21">
        <v>22968.951000000001</v>
      </c>
      <c r="H181" s="20">
        <f t="shared" si="2"/>
        <v>2.2968951000000001E-2</v>
      </c>
    </row>
    <row r="182" spans="1:8" x14ac:dyDescent="0.3">
      <c r="A182" s="57" t="s">
        <v>914</v>
      </c>
      <c r="B182" s="61" t="s">
        <v>328</v>
      </c>
      <c r="C182" s="61" t="s">
        <v>335</v>
      </c>
      <c r="D182" s="10">
        <v>181</v>
      </c>
      <c r="E182" s="11" t="s">
        <v>2583</v>
      </c>
      <c r="F182" s="11" t="s">
        <v>2584</v>
      </c>
      <c r="G182" s="21">
        <v>73950.284599999999</v>
      </c>
      <c r="H182" s="20">
        <f t="shared" si="2"/>
        <v>7.3950284599999999E-2</v>
      </c>
    </row>
    <row r="183" spans="1:8" x14ac:dyDescent="0.3">
      <c r="A183" s="57"/>
      <c r="B183" s="64"/>
      <c r="C183" s="64"/>
      <c r="D183" s="10">
        <v>182</v>
      </c>
      <c r="E183" s="11" t="s">
        <v>2585</v>
      </c>
      <c r="F183" s="11" t="s">
        <v>2586</v>
      </c>
      <c r="G183" s="21">
        <v>140037.21780000001</v>
      </c>
      <c r="H183" s="20">
        <f t="shared" si="2"/>
        <v>0.1400372178</v>
      </c>
    </row>
    <row r="184" spans="1:8" x14ac:dyDescent="0.3">
      <c r="A184" s="57"/>
      <c r="B184" s="62"/>
      <c r="C184" s="62"/>
      <c r="D184" s="10">
        <v>183</v>
      </c>
      <c r="E184" s="11" t="s">
        <v>2587</v>
      </c>
      <c r="F184" s="11" t="s">
        <v>2588</v>
      </c>
      <c r="G184" s="21">
        <v>66448.007100000003</v>
      </c>
      <c r="H184" s="20">
        <f t="shared" si="2"/>
        <v>6.6448007099999998E-2</v>
      </c>
    </row>
    <row r="185" spans="1:8" x14ac:dyDescent="0.3">
      <c r="A185" s="64" t="s">
        <v>915</v>
      </c>
      <c r="B185" s="61" t="s">
        <v>328</v>
      </c>
      <c r="C185" s="61" t="s">
        <v>335</v>
      </c>
      <c r="D185" s="10">
        <v>184</v>
      </c>
      <c r="E185" s="11" t="s">
        <v>2589</v>
      </c>
      <c r="F185" s="11" t="s">
        <v>2590</v>
      </c>
      <c r="G185" s="21">
        <v>14708.8606</v>
      </c>
      <c r="H185" s="20">
        <f t="shared" si="2"/>
        <v>1.47088606E-2</v>
      </c>
    </row>
    <row r="186" spans="1:8" x14ac:dyDescent="0.3">
      <c r="A186" s="62"/>
      <c r="B186" s="62"/>
      <c r="C186" s="62"/>
      <c r="D186" s="10">
        <v>185</v>
      </c>
      <c r="E186" s="11" t="s">
        <v>2591</v>
      </c>
      <c r="F186" s="11" t="s">
        <v>2592</v>
      </c>
      <c r="G186" s="21">
        <v>56891.925300000003</v>
      </c>
      <c r="H186" s="20">
        <f t="shared" si="2"/>
        <v>5.68919253E-2</v>
      </c>
    </row>
    <row r="187" spans="1:8" x14ac:dyDescent="0.3">
      <c r="A187" s="10" t="s">
        <v>873</v>
      </c>
      <c r="B187" s="10" t="s">
        <v>328</v>
      </c>
      <c r="C187" s="10" t="s">
        <v>335</v>
      </c>
      <c r="D187" s="10">
        <v>186</v>
      </c>
      <c r="E187" s="11" t="s">
        <v>2593</v>
      </c>
      <c r="F187" s="11" t="s">
        <v>2594</v>
      </c>
      <c r="G187" s="21">
        <v>44900.233</v>
      </c>
      <c r="H187" s="20">
        <f t="shared" si="2"/>
        <v>4.4900232999999998E-2</v>
      </c>
    </row>
    <row r="188" spans="1:8" ht="18" x14ac:dyDescent="0.3">
      <c r="A188" s="54" t="s">
        <v>326</v>
      </c>
      <c r="B188" s="54"/>
      <c r="C188" s="54"/>
      <c r="D188" s="54"/>
      <c r="E188" s="54"/>
      <c r="F188" s="54"/>
      <c r="G188" s="36">
        <f>SUM(G2:G187)</f>
        <v>8387693.6572000002</v>
      </c>
      <c r="H188" s="37">
        <f>SUM(H2:H187)</f>
        <v>8.3876936572000051</v>
      </c>
    </row>
  </sheetData>
  <mergeCells count="112">
    <mergeCell ref="A188:F188"/>
    <mergeCell ref="A5:A7"/>
    <mergeCell ref="B5:B7"/>
    <mergeCell ref="C5:C7"/>
    <mergeCell ref="A8:A11"/>
    <mergeCell ref="B8:B11"/>
    <mergeCell ref="C8:C11"/>
    <mergeCell ref="A31:A33"/>
    <mergeCell ref="B31:B33"/>
    <mergeCell ref="C31:C33"/>
    <mergeCell ref="A34:A37"/>
    <mergeCell ref="B34:B37"/>
    <mergeCell ref="C34:C37"/>
    <mergeCell ref="A15:A16"/>
    <mergeCell ref="B15:B16"/>
    <mergeCell ref="C15:C16"/>
    <mergeCell ref="A19:A30"/>
    <mergeCell ref="B19:B30"/>
    <mergeCell ref="C19:C30"/>
    <mergeCell ref="A51:A55"/>
    <mergeCell ref="B51:B55"/>
    <mergeCell ref="C51:C55"/>
    <mergeCell ref="A56:A58"/>
    <mergeCell ref="B56:B58"/>
    <mergeCell ref="C56:C58"/>
    <mergeCell ref="A39:A44"/>
    <mergeCell ref="B39:B44"/>
    <mergeCell ref="C39:C44"/>
    <mergeCell ref="A47:A50"/>
    <mergeCell ref="B47:B50"/>
    <mergeCell ref="C47:C50"/>
    <mergeCell ref="A68:A69"/>
    <mergeCell ref="B68:B69"/>
    <mergeCell ref="C68:C69"/>
    <mergeCell ref="A70:A78"/>
    <mergeCell ref="B70:B78"/>
    <mergeCell ref="C70:C78"/>
    <mergeCell ref="A60:A62"/>
    <mergeCell ref="B60:B62"/>
    <mergeCell ref="C60:C62"/>
    <mergeCell ref="A64:A66"/>
    <mergeCell ref="B64:B66"/>
    <mergeCell ref="C64:C66"/>
    <mergeCell ref="A87:A88"/>
    <mergeCell ref="B87:B88"/>
    <mergeCell ref="C87:C88"/>
    <mergeCell ref="A89:A90"/>
    <mergeCell ref="B89:B90"/>
    <mergeCell ref="C89:C90"/>
    <mergeCell ref="A79:A80"/>
    <mergeCell ref="B79:B80"/>
    <mergeCell ref="C79:C80"/>
    <mergeCell ref="A81:A85"/>
    <mergeCell ref="B81:B85"/>
    <mergeCell ref="C81:C85"/>
    <mergeCell ref="A113:A114"/>
    <mergeCell ref="B113:B114"/>
    <mergeCell ref="C113:C114"/>
    <mergeCell ref="A117:A119"/>
    <mergeCell ref="B117:B119"/>
    <mergeCell ref="C117:C119"/>
    <mergeCell ref="A91:A100"/>
    <mergeCell ref="B91:B100"/>
    <mergeCell ref="C91:C100"/>
    <mergeCell ref="A101:A112"/>
    <mergeCell ref="B101:B112"/>
    <mergeCell ref="C101:C112"/>
    <mergeCell ref="A130:A140"/>
    <mergeCell ref="B130:B140"/>
    <mergeCell ref="C130:C140"/>
    <mergeCell ref="A141:A142"/>
    <mergeCell ref="B141:B142"/>
    <mergeCell ref="C141:C142"/>
    <mergeCell ref="A122:A123"/>
    <mergeCell ref="B122:B123"/>
    <mergeCell ref="C122:C123"/>
    <mergeCell ref="A125:A129"/>
    <mergeCell ref="B125:B129"/>
    <mergeCell ref="C125:C129"/>
    <mergeCell ref="A161:A163"/>
    <mergeCell ref="B161:B163"/>
    <mergeCell ref="C161:C163"/>
    <mergeCell ref="A146:A153"/>
    <mergeCell ref="B146:B153"/>
    <mergeCell ref="C146:C153"/>
    <mergeCell ref="A154:A156"/>
    <mergeCell ref="B154:B156"/>
    <mergeCell ref="C154:C156"/>
    <mergeCell ref="A143:A144"/>
    <mergeCell ref="B143:B144"/>
    <mergeCell ref="C143:C144"/>
    <mergeCell ref="A182:A184"/>
    <mergeCell ref="B182:B184"/>
    <mergeCell ref="C182:C184"/>
    <mergeCell ref="A185:A186"/>
    <mergeCell ref="B185:B186"/>
    <mergeCell ref="C185:C186"/>
    <mergeCell ref="A178:A179"/>
    <mergeCell ref="B178:B179"/>
    <mergeCell ref="C178:C179"/>
    <mergeCell ref="A180:A181"/>
    <mergeCell ref="B180:B181"/>
    <mergeCell ref="C180:C181"/>
    <mergeCell ref="A164:A170"/>
    <mergeCell ref="B164:B170"/>
    <mergeCell ref="C164:C170"/>
    <mergeCell ref="A171:A174"/>
    <mergeCell ref="B171:B174"/>
    <mergeCell ref="C171:C174"/>
    <mergeCell ref="A158:A160"/>
    <mergeCell ref="B158:B160"/>
    <mergeCell ref="C158:C160"/>
  </mergeCells>
  <pageMargins left="0.7" right="0.7" top="0.75" bottom="0.75" header="0.3" footer="0.3"/>
  <ignoredErrors>
    <ignoredError sqref="E2:F18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4775-DB1D-4AEA-937F-F48969F95FE9}">
  <dimension ref="A1:H26"/>
  <sheetViews>
    <sheetView workbookViewId="0">
      <selection activeCell="G26" sqref="G26:H26"/>
    </sheetView>
  </sheetViews>
  <sheetFormatPr baseColWidth="10" defaultRowHeight="14.4" x14ac:dyDescent="0.3"/>
  <cols>
    <col min="3" max="3" width="12.6640625" customWidth="1"/>
    <col min="6" max="6" width="12.5546875" bestFit="1" customWidth="1"/>
  </cols>
  <sheetData>
    <row r="1" spans="1:8" ht="28.8" x14ac:dyDescent="0.3">
      <c r="A1" s="18" t="s">
        <v>121</v>
      </c>
      <c r="B1" s="18" t="s">
        <v>122</v>
      </c>
      <c r="C1" s="18" t="s">
        <v>332</v>
      </c>
      <c r="D1" s="18" t="s">
        <v>125</v>
      </c>
      <c r="E1" s="18" t="s">
        <v>124</v>
      </c>
      <c r="F1" s="18" t="s">
        <v>123</v>
      </c>
      <c r="G1" s="18" t="s">
        <v>126</v>
      </c>
      <c r="H1" s="18" t="s">
        <v>720</v>
      </c>
    </row>
    <row r="2" spans="1:8" ht="43.2" x14ac:dyDescent="0.3">
      <c r="A2" s="10" t="s">
        <v>766</v>
      </c>
      <c r="B2" s="10" t="s">
        <v>328</v>
      </c>
      <c r="C2" s="10" t="s">
        <v>333</v>
      </c>
      <c r="D2" s="10">
        <v>1</v>
      </c>
      <c r="E2" s="11" t="s">
        <v>1271</v>
      </c>
      <c r="F2" s="11" t="s">
        <v>1272</v>
      </c>
      <c r="G2" s="21">
        <v>31918.4676</v>
      </c>
      <c r="H2" s="20">
        <f>G2/1000000</f>
        <v>3.19184676E-2</v>
      </c>
    </row>
    <row r="3" spans="1:8" x14ac:dyDescent="0.3">
      <c r="A3" s="61" t="s">
        <v>767</v>
      </c>
      <c r="B3" s="61" t="s">
        <v>328</v>
      </c>
      <c r="C3" s="61" t="s">
        <v>333</v>
      </c>
      <c r="D3" s="10">
        <v>2</v>
      </c>
      <c r="E3" s="11" t="s">
        <v>1273</v>
      </c>
      <c r="F3" s="11" t="s">
        <v>1274</v>
      </c>
      <c r="G3" s="21">
        <v>47598.774799999999</v>
      </c>
      <c r="H3" s="20">
        <f t="shared" ref="H3:H25" si="0">G3/1000000</f>
        <v>4.75987748E-2</v>
      </c>
    </row>
    <row r="4" spans="1:8" x14ac:dyDescent="0.3">
      <c r="A4" s="62"/>
      <c r="B4" s="62"/>
      <c r="C4" s="62"/>
      <c r="D4" s="10">
        <v>3</v>
      </c>
      <c r="E4" s="11" t="s">
        <v>1285</v>
      </c>
      <c r="F4" s="11" t="s">
        <v>1286</v>
      </c>
      <c r="G4" s="21">
        <v>16974.032899999998</v>
      </c>
      <c r="H4" s="20">
        <f t="shared" si="0"/>
        <v>1.6974032899999998E-2</v>
      </c>
    </row>
    <row r="5" spans="1:8" ht="28.8" x14ac:dyDescent="0.3">
      <c r="A5" s="10" t="s">
        <v>768</v>
      </c>
      <c r="B5" s="10" t="s">
        <v>328</v>
      </c>
      <c r="C5" s="10" t="s">
        <v>335</v>
      </c>
      <c r="D5" s="10">
        <v>4</v>
      </c>
      <c r="E5" s="11" t="s">
        <v>1287</v>
      </c>
      <c r="F5" s="11" t="s">
        <v>1288</v>
      </c>
      <c r="G5" s="21">
        <v>74413.368600000002</v>
      </c>
      <c r="H5" s="20">
        <f t="shared" si="0"/>
        <v>7.4413368600000002E-2</v>
      </c>
    </row>
    <row r="6" spans="1:8" x14ac:dyDescent="0.3">
      <c r="A6" s="61" t="s">
        <v>769</v>
      </c>
      <c r="B6" s="61" t="s">
        <v>328</v>
      </c>
      <c r="C6" s="61" t="s">
        <v>335</v>
      </c>
      <c r="D6" s="10">
        <v>5</v>
      </c>
      <c r="E6" s="11" t="s">
        <v>1289</v>
      </c>
      <c r="F6" s="11" t="s">
        <v>1290</v>
      </c>
      <c r="G6" s="21">
        <v>2293.3532</v>
      </c>
      <c r="H6" s="20">
        <f t="shared" si="0"/>
        <v>2.2933532000000002E-3</v>
      </c>
    </row>
    <row r="7" spans="1:8" x14ac:dyDescent="0.3">
      <c r="A7" s="62"/>
      <c r="B7" s="62"/>
      <c r="C7" s="62"/>
      <c r="D7" s="10">
        <v>6</v>
      </c>
      <c r="E7" s="11" t="s">
        <v>1291</v>
      </c>
      <c r="F7" s="11" t="s">
        <v>1292</v>
      </c>
      <c r="G7" s="21">
        <v>646.68979999999999</v>
      </c>
      <c r="H7" s="20">
        <f t="shared" si="0"/>
        <v>6.4668980000000004E-4</v>
      </c>
    </row>
    <row r="8" spans="1:8" x14ac:dyDescent="0.3">
      <c r="A8" s="61" t="s">
        <v>770</v>
      </c>
      <c r="B8" s="61" t="s">
        <v>328</v>
      </c>
      <c r="C8" s="61" t="s">
        <v>335</v>
      </c>
      <c r="D8" s="10">
        <v>7</v>
      </c>
      <c r="E8" s="11" t="s">
        <v>1293</v>
      </c>
      <c r="F8" s="11" t="s">
        <v>1294</v>
      </c>
      <c r="G8" s="21">
        <v>23386.997500000001</v>
      </c>
      <c r="H8" s="20">
        <f t="shared" si="0"/>
        <v>2.3386997500000003E-2</v>
      </c>
    </row>
    <row r="9" spans="1:8" x14ac:dyDescent="0.3">
      <c r="A9" s="62"/>
      <c r="B9" s="62"/>
      <c r="C9" s="62"/>
      <c r="D9" s="10">
        <v>8</v>
      </c>
      <c r="E9" s="11" t="s">
        <v>1295</v>
      </c>
      <c r="F9" s="11" t="s">
        <v>1296</v>
      </c>
      <c r="G9" s="21">
        <v>223110.07699999999</v>
      </c>
      <c r="H9" s="20">
        <f t="shared" si="0"/>
        <v>0.22311007699999999</v>
      </c>
    </row>
    <row r="10" spans="1:8" x14ac:dyDescent="0.3">
      <c r="A10" s="61" t="s">
        <v>771</v>
      </c>
      <c r="B10" s="61" t="s">
        <v>328</v>
      </c>
      <c r="C10" s="61" t="s">
        <v>333</v>
      </c>
      <c r="D10" s="10">
        <v>9</v>
      </c>
      <c r="E10" s="11" t="s">
        <v>1297</v>
      </c>
      <c r="F10" s="11" t="s">
        <v>1298</v>
      </c>
      <c r="G10" s="21">
        <v>1756.0073</v>
      </c>
      <c r="H10" s="20">
        <f t="shared" si="0"/>
        <v>1.7560073000000001E-3</v>
      </c>
    </row>
    <row r="11" spans="1:8" x14ac:dyDescent="0.3">
      <c r="A11" s="62"/>
      <c r="B11" s="62"/>
      <c r="C11" s="62"/>
      <c r="D11" s="10">
        <v>10</v>
      </c>
      <c r="E11" s="11" t="s">
        <v>1251</v>
      </c>
      <c r="F11" s="11" t="s">
        <v>1252</v>
      </c>
      <c r="G11" s="21">
        <v>17206.011399999999</v>
      </c>
      <c r="H11" s="20">
        <f t="shared" si="0"/>
        <v>1.7206011399999999E-2</v>
      </c>
    </row>
    <row r="12" spans="1:8" x14ac:dyDescent="0.3">
      <c r="A12" s="61" t="s">
        <v>772</v>
      </c>
      <c r="B12" s="61" t="s">
        <v>328</v>
      </c>
      <c r="C12" s="61" t="s">
        <v>335</v>
      </c>
      <c r="D12" s="10">
        <v>11</v>
      </c>
      <c r="E12" s="11" t="s">
        <v>1253</v>
      </c>
      <c r="F12" s="11" t="s">
        <v>1254</v>
      </c>
      <c r="G12" s="21">
        <v>3628.1298000000002</v>
      </c>
      <c r="H12" s="20">
        <f t="shared" si="0"/>
        <v>3.6281298000000002E-3</v>
      </c>
    </row>
    <row r="13" spans="1:8" x14ac:dyDescent="0.3">
      <c r="A13" s="64"/>
      <c r="B13" s="64"/>
      <c r="C13" s="64"/>
      <c r="D13" s="10">
        <v>12</v>
      </c>
      <c r="E13" s="11" t="s">
        <v>1255</v>
      </c>
      <c r="F13" s="11" t="s">
        <v>1256</v>
      </c>
      <c r="G13" s="21">
        <v>1884.3851</v>
      </c>
      <c r="H13" s="20">
        <f t="shared" si="0"/>
        <v>1.8843851E-3</v>
      </c>
    </row>
    <row r="14" spans="1:8" x14ac:dyDescent="0.3">
      <c r="A14" s="64"/>
      <c r="B14" s="64"/>
      <c r="C14" s="64"/>
      <c r="D14" s="10">
        <v>13</v>
      </c>
      <c r="E14" s="11" t="s">
        <v>1257</v>
      </c>
      <c r="F14" s="11" t="s">
        <v>1258</v>
      </c>
      <c r="G14" s="21">
        <v>7663.3611000000001</v>
      </c>
      <c r="H14" s="20">
        <f t="shared" si="0"/>
        <v>7.6633611000000001E-3</v>
      </c>
    </row>
    <row r="15" spans="1:8" x14ac:dyDescent="0.3">
      <c r="A15" s="64"/>
      <c r="B15" s="64"/>
      <c r="C15" s="64"/>
      <c r="D15" s="10">
        <v>14</v>
      </c>
      <c r="E15" s="11" t="s">
        <v>1259</v>
      </c>
      <c r="F15" s="11" t="s">
        <v>1260</v>
      </c>
      <c r="G15" s="21">
        <v>1152.8655000000001</v>
      </c>
      <c r="H15" s="20">
        <f t="shared" si="0"/>
        <v>1.1528655E-3</v>
      </c>
    </row>
    <row r="16" spans="1:8" x14ac:dyDescent="0.3">
      <c r="A16" s="62"/>
      <c r="B16" s="62"/>
      <c r="C16" s="62"/>
      <c r="D16" s="10">
        <v>15</v>
      </c>
      <c r="E16" s="11" t="s">
        <v>1261</v>
      </c>
      <c r="F16" s="11" t="s">
        <v>1262</v>
      </c>
      <c r="G16" s="21">
        <v>6297.4255999999996</v>
      </c>
      <c r="H16" s="20">
        <f t="shared" si="0"/>
        <v>6.2974255999999999E-3</v>
      </c>
    </row>
    <row r="17" spans="1:8" ht="28.8" x14ac:dyDescent="0.3">
      <c r="A17" s="10" t="s">
        <v>773</v>
      </c>
      <c r="B17" s="10" t="s">
        <v>328</v>
      </c>
      <c r="C17" s="10" t="s">
        <v>333</v>
      </c>
      <c r="D17" s="10">
        <v>16</v>
      </c>
      <c r="E17" s="11" t="s">
        <v>1263</v>
      </c>
      <c r="F17" s="11" t="s">
        <v>1264</v>
      </c>
      <c r="G17" s="21">
        <v>25381.847600000001</v>
      </c>
      <c r="H17" s="20">
        <f t="shared" si="0"/>
        <v>2.53818476E-2</v>
      </c>
    </row>
    <row r="18" spans="1:8" ht="43.2" x14ac:dyDescent="0.3">
      <c r="A18" s="10" t="s">
        <v>774</v>
      </c>
      <c r="B18" s="10" t="s">
        <v>328</v>
      </c>
      <c r="C18" s="10" t="s">
        <v>335</v>
      </c>
      <c r="D18" s="10">
        <v>17</v>
      </c>
      <c r="E18" s="11" t="s">
        <v>1265</v>
      </c>
      <c r="F18" s="11" t="s">
        <v>1266</v>
      </c>
      <c r="G18" s="21">
        <v>1176.0363</v>
      </c>
      <c r="H18" s="20">
        <f t="shared" si="0"/>
        <v>1.1760363E-3</v>
      </c>
    </row>
    <row r="19" spans="1:8" x14ac:dyDescent="0.3">
      <c r="A19" s="61" t="s">
        <v>775</v>
      </c>
      <c r="B19" s="61" t="s">
        <v>328</v>
      </c>
      <c r="C19" s="61" t="s">
        <v>335</v>
      </c>
      <c r="D19" s="10">
        <v>18</v>
      </c>
      <c r="E19" s="11" t="s">
        <v>1267</v>
      </c>
      <c r="F19" s="11" t="s">
        <v>1268</v>
      </c>
      <c r="G19" s="21">
        <v>27725.289000000001</v>
      </c>
      <c r="H19" s="20">
        <f t="shared" si="0"/>
        <v>2.7725289E-2</v>
      </c>
    </row>
    <row r="20" spans="1:8" x14ac:dyDescent="0.3">
      <c r="A20" s="62"/>
      <c r="B20" s="62"/>
      <c r="C20" s="62"/>
      <c r="D20" s="10">
        <v>19</v>
      </c>
      <c r="E20" s="11" t="s">
        <v>1269</v>
      </c>
      <c r="F20" s="11" t="s">
        <v>1270</v>
      </c>
      <c r="G20" s="21">
        <v>4754.1781000000001</v>
      </c>
      <c r="H20" s="20">
        <f t="shared" si="0"/>
        <v>4.7541781E-3</v>
      </c>
    </row>
    <row r="21" spans="1:8" ht="28.8" x14ac:dyDescent="0.3">
      <c r="A21" s="10" t="s">
        <v>777</v>
      </c>
      <c r="B21" s="10" t="s">
        <v>345</v>
      </c>
      <c r="C21" s="10" t="s">
        <v>335</v>
      </c>
      <c r="D21" s="10">
        <v>20</v>
      </c>
      <c r="E21" s="11" t="s">
        <v>1275</v>
      </c>
      <c r="F21" s="11" t="s">
        <v>1276</v>
      </c>
      <c r="G21" s="21">
        <v>35606.9205</v>
      </c>
      <c r="H21" s="20">
        <f t="shared" si="0"/>
        <v>3.56069205E-2</v>
      </c>
    </row>
    <row r="22" spans="1:8" x14ac:dyDescent="0.3">
      <c r="A22" s="10" t="s">
        <v>778</v>
      </c>
      <c r="B22" s="10" t="s">
        <v>328</v>
      </c>
      <c r="C22" s="10" t="s">
        <v>335</v>
      </c>
      <c r="D22" s="10">
        <v>21</v>
      </c>
      <c r="E22" s="11" t="s">
        <v>1277</v>
      </c>
      <c r="F22" s="11" t="s">
        <v>1278</v>
      </c>
      <c r="G22" s="21">
        <v>19462.1934</v>
      </c>
      <c r="H22" s="20">
        <f t="shared" si="0"/>
        <v>1.9462193400000001E-2</v>
      </c>
    </row>
    <row r="23" spans="1:8" x14ac:dyDescent="0.3">
      <c r="A23" s="61" t="s">
        <v>779</v>
      </c>
      <c r="B23" s="61" t="s">
        <v>328</v>
      </c>
      <c r="C23" s="61" t="s">
        <v>335</v>
      </c>
      <c r="D23" s="10">
        <v>22</v>
      </c>
      <c r="E23" s="11" t="s">
        <v>1279</v>
      </c>
      <c r="F23" s="11" t="s">
        <v>1280</v>
      </c>
      <c r="G23" s="21">
        <v>5645.9279999999999</v>
      </c>
      <c r="H23" s="20">
        <f t="shared" si="0"/>
        <v>5.6459279999999997E-3</v>
      </c>
    </row>
    <row r="24" spans="1:8" x14ac:dyDescent="0.3">
      <c r="A24" s="64"/>
      <c r="B24" s="64"/>
      <c r="C24" s="64"/>
      <c r="D24" s="10">
        <v>23</v>
      </c>
      <c r="E24" s="11" t="s">
        <v>1281</v>
      </c>
      <c r="F24" s="11" t="s">
        <v>1282</v>
      </c>
      <c r="G24" s="21">
        <v>6095.0191000000004</v>
      </c>
      <c r="H24" s="20">
        <f t="shared" si="0"/>
        <v>6.0950191000000006E-3</v>
      </c>
    </row>
    <row r="25" spans="1:8" x14ac:dyDescent="0.3">
      <c r="A25" s="62"/>
      <c r="B25" s="62"/>
      <c r="C25" s="62"/>
      <c r="D25" s="10">
        <v>24</v>
      </c>
      <c r="E25" s="11" t="s">
        <v>1283</v>
      </c>
      <c r="F25" s="11" t="s">
        <v>1284</v>
      </c>
      <c r="G25" s="21">
        <v>3929.8256999999999</v>
      </c>
      <c r="H25" s="20">
        <f t="shared" si="0"/>
        <v>3.9298256999999994E-3</v>
      </c>
    </row>
    <row r="26" spans="1:8" ht="18" x14ac:dyDescent="0.3">
      <c r="A26" s="54" t="s">
        <v>326</v>
      </c>
      <c r="B26" s="54"/>
      <c r="C26" s="54"/>
      <c r="D26" s="54"/>
      <c r="E26" s="54"/>
      <c r="F26" s="54"/>
      <c r="G26" s="36">
        <f>SUM(G2:G25)</f>
        <v>589707.18489999999</v>
      </c>
      <c r="H26" s="37">
        <f>SUM(H2:H25)</f>
        <v>0.58970718489999996</v>
      </c>
    </row>
  </sheetData>
  <autoFilter ref="B1:H1" xr:uid="{BC7301B5-C0D6-44B2-BD9B-7B4F39D9A859}"/>
  <mergeCells count="22">
    <mergeCell ref="A3:A4"/>
    <mergeCell ref="B3:B4"/>
    <mergeCell ref="C3:C4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26:F26"/>
    <mergeCell ref="A23:A25"/>
    <mergeCell ref="B23:B25"/>
    <mergeCell ref="C23:C25"/>
    <mergeCell ref="A12:A16"/>
    <mergeCell ref="B12:B16"/>
    <mergeCell ref="C12:C16"/>
    <mergeCell ref="A19:A20"/>
    <mergeCell ref="B19:B20"/>
    <mergeCell ref="C19:C20"/>
  </mergeCells>
  <pageMargins left="0.7" right="0.7" top="0.75" bottom="0.75" header="0.3" footer="0.3"/>
  <ignoredErrors>
    <ignoredError sqref="E2: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Alturas comunas</vt:lpstr>
      <vt:lpstr>La Higuera</vt:lpstr>
      <vt:lpstr>La Serena</vt:lpstr>
      <vt:lpstr>Vicuña</vt:lpstr>
      <vt:lpstr>Coquimbo</vt:lpstr>
      <vt:lpstr>Andacollo</vt:lpstr>
      <vt:lpstr>Río Hurtado</vt:lpstr>
      <vt:lpstr>Ovalle</vt:lpstr>
      <vt:lpstr>Monte Patria</vt:lpstr>
      <vt:lpstr>Punitaqui</vt:lpstr>
      <vt:lpstr>Combarbalá</vt:lpstr>
      <vt:lpstr>Canela</vt:lpstr>
      <vt:lpstr>Illapel</vt:lpstr>
      <vt:lpstr>Salamanca</vt:lpstr>
      <vt:lpstr>Los Vilos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Sena</dc:creator>
  <cp:lastModifiedBy>Luciano Sena</cp:lastModifiedBy>
  <dcterms:created xsi:type="dcterms:W3CDTF">2021-05-23T20:47:17Z</dcterms:created>
  <dcterms:modified xsi:type="dcterms:W3CDTF">2021-06-08T09:20:09Z</dcterms:modified>
</cp:coreProperties>
</file>